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s>
  <calcPr calcId="125725"/>
</workbook>
</file>

<file path=xl/calcChain.xml><?xml version="1.0" encoding="utf-8"?>
<calcChain xmlns="http://schemas.openxmlformats.org/spreadsheetml/2006/main">
  <c r="C6" i="4"/>
  <c r="C6" i="10" s="1"/>
  <c r="J18" i="5"/>
  <c r="K18"/>
  <c r="L18"/>
  <c r="M18"/>
  <c r="I18"/>
  <c r="J14"/>
  <c r="K14"/>
  <c r="L14"/>
  <c r="M14"/>
  <c r="I14"/>
  <c r="J6"/>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<sst xmlns="http://schemas.openxmlformats.org/spreadsheetml/2006/main" count="344" uniqueCount="204">
  <si>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</si>
  <si>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</si>
  <si>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</si>
  <si>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</si>
  <si>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</si>
  <si>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</si>
  <si>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</si>
  <si>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</si>
  <si>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</si>
  <si>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</si>
  <si>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</si>
  <si>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</si>
  <si>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</si>
  <si>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</si>
  <si>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</si>
  <si>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</si>
  <si>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</si>
  <si>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</si>
  <si>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</si>
  <si>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</si>
  <si>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</si>
  <si>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</si>
  <si>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</si>
  <si>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</si>
  <si>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</si>
  <si>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</si>
  <si>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</si>
  <si>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</si>
  <si>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</si>
  <si>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</si>
  <si>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</si>
  <si>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</si>
  <si>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</si>
  <si>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</si>
  <si>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</si>
  <si>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</si>
  <si>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</si>
  <si>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</si>
  <si>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</si>
  <si>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</si>
  <si>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</si>
  <si>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</si>
  <si>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</si>
  <si>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</si>
  <si>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</si>
  <si>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</si>
  <si>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</si>
  <si>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</si>
  <si>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</si>
  <si>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</si>
  <si>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</si>
  <si>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</si>
  <si>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</si>
  <si>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</si>
  <si>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</si>
  <si>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</si>
  <si>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</si>
  <si>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</si>
  <si>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</si>
  <si>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</si>
  <si>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</si>
  <si>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</si>
  <si>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</si>
  <si>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</si>
  <si>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</si>
  <si>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</si>
  <si>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</si>
  <si>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</si>
  <si>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</si>
  <si>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</si>
  <si>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</si>
  <si>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</si>
  <si>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</si>
  <si>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</si>
  <si>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</si>
  <si>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</si>
  <si>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</si>
  <si>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</si>
  <si>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</si>
  <si>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</si>
  <si>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</si>
  <si>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</si>
  <si>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</si>
  <si>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</si>
  <si>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</si>
  <si>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</si>
  <si>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</si>
  <si>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</si>
  <si>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</si>
  <si>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</si>
  <si>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</si>
  <si>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</si>
  <si>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</si>
  <si>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</si>
  <si>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</si>
  <si>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</si>
  <si>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</si>
  <si>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</si>
  <si>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</si>
  <si>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</si>
  <si>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</si>
  <si>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</si>
  <si>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</si>
  <si>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</si>
  <si>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</si>
  <si>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</si>
  <si>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</si>
  <si>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</si>
  <si>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</si>
  <si>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</si>
  <si>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</si>
  <si>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</si>
  <si>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</si>
  <si>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</si>
  <si>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</si>
  <si>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</si>
  <si>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</si>
  <si>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</si>
  <si>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</si>
  <si>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</si>
  <si>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</si>
  <si>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</si>
  <si>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</si>
  <si>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</si>
  <si>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</si>
  <si>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</si>
  <si>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</si>
  <si>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</si>
  <si>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</si>
  <si>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</si>
  <si>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</si>
  <si>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</si>
  <si>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</si>
  <si>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</si>
  <si>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</si>
  <si>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</si>
  <si>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</si>
  <si>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</si>
  <si>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</si>
  <si>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</si>
  <si>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</si>
  <si>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</si>
  <si>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</si>
  <si>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</si>
  <si>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</si>
  <si>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</si>
  <si>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</si>
  <si>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</si>
  <si>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</si>
  <si>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</si>
  <si>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</si>
  <si>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</si>
  <si>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</si>
  <si>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</si>
  <si>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</si>
  <si>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</si>
  <si>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</si>
  <si>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</si>
  <si>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</si>
  <si>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</si>
  <si>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</si>
  <si>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</si>
  <si>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</si>
  <si>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</si>
  <si>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</si>
  <si>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</si>
  <si>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</si>
  <si>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</si>
  <si>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</si>
  <si>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</si>
  <si>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</si>
  <si>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</si>
  <si>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</si>
  <si>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</si>
  <si>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</si>
  <si>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</si>
  <si>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</si>
  <si>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Reagents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</si>
  <si>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</si>
  <si>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</si>
  <si>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</si>
  <si>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</si>
  <si>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</si>
  <si>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</si>
  <si>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</si>
  <si>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</si>
  <si>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</si>
  <si>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</si>
  <si>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</si>
  <si>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</si>
  <si>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</si>
  <si>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</si>
  <si>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</si>
  <si>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</si>
  <si>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H225; H301; H311; H331; H370</t>
  </si>
  <si>
    <t>Reactio products</t>
  </si>
  <si>
    <t>Auxiliary substances/Solvents</t>
  </si>
  <si>
    <t>H302; H319; H335</t>
  </si>
  <si>
    <t>Benzalacetophenone</t>
  </si>
  <si>
    <t>Methanol</t>
  </si>
  <si>
    <t xml:space="preserve">Methanol </t>
  </si>
  <si>
    <t>Pressure and temperature environment</t>
  </si>
  <si>
    <t>Non-renewable substances</t>
  </si>
  <si>
    <t>Non-degradable substances</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</si>
</sst>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0">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1</c:v>
                </c:pt>
                <c:pt idx="3">
                  <c:v>1</c:v>
                </c:pt>
                <c:pt idx="4">
                  <c:v>3</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06979456"/>
        <c:axId val="206980992"/>
      </c:radarChart>
      <c:catAx>
        <c:axId val="20697945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06980992"/>
        <c:crosses val="autoZero"/>
        <c:lblAlgn val="ctr"/>
        <c:lblOffset val="100"/>
      </c:catAx>
      <c:valAx>
        <c:axId val="20698099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697945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991612052874504"/>
          <c:y val="7.2428099138552832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1</c:v>
                </c:pt>
                <c:pt idx="3">
                  <c:v>1</c:v>
                </c:pt>
                <c:pt idx="4">
                  <c:v>3</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07765504"/>
        <c:axId val="207767040"/>
      </c:radarChart>
      <c:catAx>
        <c:axId val="20776550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07767040"/>
        <c:crosses val="autoZero"/>
        <c:lblAlgn val="ctr"/>
        <c:lblOffset val="100"/>
      </c:catAx>
      <c:valAx>
        <c:axId val="20776704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776550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1</c:v>
                </c:pt>
                <c:pt idx="9">
                  <c:v>1</c:v>
                </c:pt>
                <c:pt idx="10">
                  <c:v>3</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07868672"/>
        <c:axId val="207870208"/>
      </c:radarChart>
      <c:catAx>
        <c:axId val="207868672"/>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07870208"/>
        <c:crosses val="autoZero"/>
        <c:auto val="1"/>
        <c:lblAlgn val="ctr"/>
        <c:lblOffset val="100"/>
      </c:catAx>
      <c:valAx>
        <c:axId val="207870208"/>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07868672"/>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1</c:v>
                </c:pt>
                <c:pt idx="9">
                  <c:v>1</c:v>
                </c:pt>
                <c:pt idx="10">
                  <c:v>3</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07733120"/>
        <c:axId val="207734656"/>
      </c:radarChart>
      <c:catAx>
        <c:axId val="207733120"/>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07734656"/>
        <c:crosses val="autoZero"/>
        <c:auto val="1"/>
        <c:lblAlgn val="ctr"/>
        <c:lblOffset val="100"/>
      </c:catAx>
      <c:valAx>
        <c:axId val="20773465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0773312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9" t="s">
        <v>172</v>
      </c>
      <c r="C2" s="119"/>
      <c r="D2" s="119"/>
      <c r="E2" s="119"/>
      <c r="F2" s="119"/>
      <c r="G2" s="119"/>
      <c r="H2" s="119"/>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21" sqref="I21"/>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9"/>
      <c r="B1" s="119"/>
      <c r="C1" s="119"/>
      <c r="D1" s="119"/>
      <c r="E1" s="119"/>
      <c r="F1" s="7"/>
      <c r="G1" s="7"/>
    </row>
    <row r="2" spans="1:13" ht="18" customHeight="1">
      <c r="B2" s="129" t="s">
        <v>140</v>
      </c>
      <c r="C2" s="129"/>
      <c r="D2" s="129"/>
      <c r="E2" s="129"/>
      <c r="F2" s="129"/>
      <c r="G2" s="129"/>
    </row>
    <row r="3" spans="1:13" ht="15.75" customHeight="1">
      <c r="A3" s="3"/>
      <c r="B3" s="129"/>
      <c r="C3" s="129"/>
      <c r="D3" s="129"/>
      <c r="E3" s="129"/>
      <c r="F3" s="129"/>
      <c r="G3" s="129"/>
      <c r="I3" s="128" t="s">
        <v>171</v>
      </c>
      <c r="J3" s="128"/>
      <c r="K3" s="128"/>
      <c r="L3" s="128"/>
      <c r="M3" s="128"/>
    </row>
    <row r="4" spans="1:13">
      <c r="A4" s="3"/>
      <c r="B4" s="129"/>
      <c r="C4" s="129"/>
      <c r="D4" s="129"/>
      <c r="E4" s="129"/>
      <c r="F4" s="129"/>
      <c r="G4" s="129"/>
      <c r="I4" s="128"/>
      <c r="J4" s="128"/>
      <c r="K4" s="128"/>
      <c r="L4" s="128"/>
      <c r="M4" s="128"/>
    </row>
    <row r="5" spans="1:13" ht="18" customHeight="1"/>
    <row r="6" spans="1:13" ht="10.5" customHeight="1">
      <c r="B6" s="124" t="s">
        <v>27</v>
      </c>
      <c r="C6" s="125"/>
      <c r="D6" s="122" t="s">
        <v>151</v>
      </c>
      <c r="E6" s="124" t="s">
        <v>27</v>
      </c>
      <c r="F6" s="125"/>
      <c r="G6" s="122" t="s">
        <v>151</v>
      </c>
      <c r="I6" s="130" t="s">
        <v>141</v>
      </c>
      <c r="J6" s="132" t="s">
        <v>27</v>
      </c>
      <c r="K6" s="133"/>
      <c r="L6" s="133"/>
      <c r="M6" s="134"/>
    </row>
    <row r="7" spans="1:13" ht="13.5" customHeight="1">
      <c r="B7" s="126"/>
      <c r="C7" s="127"/>
      <c r="D7" s="123"/>
      <c r="E7" s="126"/>
      <c r="F7" s="127"/>
      <c r="G7" s="123"/>
      <c r="I7" s="131"/>
      <c r="J7" s="106" t="s">
        <v>187</v>
      </c>
      <c r="K7" s="107" t="s">
        <v>188</v>
      </c>
      <c r="L7" s="108" t="s">
        <v>189</v>
      </c>
      <c r="M7" s="108" t="s">
        <v>190</v>
      </c>
    </row>
    <row r="8" spans="1:13" ht="15" customHeight="1">
      <c r="B8" s="9" t="s">
        <v>28</v>
      </c>
      <c r="C8" s="10" t="s">
        <v>29</v>
      </c>
      <c r="D8" s="11">
        <v>3</v>
      </c>
      <c r="E8" s="15" t="s">
        <v>30</v>
      </c>
      <c r="F8" s="14" t="s">
        <v>31</v>
      </c>
      <c r="G8" s="16">
        <v>3</v>
      </c>
      <c r="I8" s="26" t="s">
        <v>195</v>
      </c>
      <c r="J8" s="21"/>
      <c r="K8" s="22"/>
      <c r="L8" s="21"/>
      <c r="M8" s="21"/>
    </row>
    <row r="9" spans="1:13" ht="15" customHeight="1">
      <c r="B9" s="9" t="s">
        <v>32</v>
      </c>
      <c r="C9" s="10" t="s">
        <v>29</v>
      </c>
      <c r="D9" s="13">
        <v>3</v>
      </c>
      <c r="E9" s="15" t="s">
        <v>33</v>
      </c>
      <c r="F9" s="14" t="s">
        <v>31</v>
      </c>
      <c r="G9" s="17">
        <v>3</v>
      </c>
      <c r="I9" s="113" t="s">
        <v>198</v>
      </c>
      <c r="J9" s="113" t="s">
        <v>197</v>
      </c>
      <c r="K9" s="53">
        <v>2</v>
      </c>
      <c r="L9" s="52">
        <v>1</v>
      </c>
      <c r="M9" s="52">
        <v>1</v>
      </c>
    </row>
    <row r="10" spans="1:13" ht="15" customHeight="1">
      <c r="B10" s="9" t="s">
        <v>34</v>
      </c>
      <c r="C10" s="10" t="s">
        <v>29</v>
      </c>
      <c r="D10" s="13">
        <v>3</v>
      </c>
      <c r="E10" s="15" t="s">
        <v>35</v>
      </c>
      <c r="F10" s="14" t="s">
        <v>31</v>
      </c>
      <c r="G10" s="16">
        <v>2</v>
      </c>
      <c r="I10" s="113"/>
      <c r="J10" s="113"/>
      <c r="K10" s="53"/>
      <c r="L10" s="52"/>
      <c r="M10" s="52"/>
    </row>
    <row r="11" spans="1:13" ht="15" customHeight="1">
      <c r="B11" s="9" t="s">
        <v>36</v>
      </c>
      <c r="C11" s="10" t="s">
        <v>29</v>
      </c>
      <c r="D11" s="13">
        <v>3</v>
      </c>
      <c r="E11" s="15" t="s">
        <v>37</v>
      </c>
      <c r="F11" s="14" t="s">
        <v>31</v>
      </c>
      <c r="G11" s="16">
        <v>2</v>
      </c>
      <c r="I11" s="52"/>
      <c r="J11" s="52"/>
      <c r="K11" s="53"/>
      <c r="L11" s="52"/>
      <c r="M11" s="52"/>
    </row>
    <row r="12" spans="1:13" ht="15" customHeight="1">
      <c r="B12" s="9" t="s">
        <v>38</v>
      </c>
      <c r="C12" s="10" t="s">
        <v>29</v>
      </c>
      <c r="D12" s="13">
        <v>2</v>
      </c>
      <c r="E12" s="15" t="s">
        <v>39</v>
      </c>
      <c r="F12" s="14" t="s">
        <v>31</v>
      </c>
      <c r="G12" s="16">
        <v>3</v>
      </c>
      <c r="I12" s="52"/>
      <c r="J12" s="52"/>
      <c r="K12" s="53"/>
      <c r="L12" s="52"/>
      <c r="M12" s="52"/>
    </row>
    <row r="13" spans="1:13" ht="15" customHeight="1">
      <c r="B13" s="9" t="s">
        <v>40</v>
      </c>
      <c r="C13" s="10" t="s">
        <v>29</v>
      </c>
      <c r="D13" s="13">
        <v>3</v>
      </c>
      <c r="E13" s="15" t="s">
        <v>41</v>
      </c>
      <c r="F13" s="14" t="s">
        <v>31</v>
      </c>
      <c r="G13" s="16">
        <v>2</v>
      </c>
      <c r="I13" s="52"/>
      <c r="J13" s="52"/>
      <c r="K13" s="53"/>
      <c r="L13" s="52"/>
      <c r="M13" s="52"/>
    </row>
    <row r="14" spans="1:13" ht="15" customHeight="1">
      <c r="B14" s="12" t="s">
        <v>42</v>
      </c>
      <c r="C14" s="10" t="s">
        <v>29</v>
      </c>
      <c r="D14" s="13">
        <v>3</v>
      </c>
      <c r="E14" s="15" t="s">
        <v>43</v>
      </c>
      <c r="F14" s="14" t="s">
        <v>31</v>
      </c>
      <c r="G14" s="16">
        <v>2</v>
      </c>
      <c r="I14" s="73"/>
      <c r="J14" s="73"/>
      <c r="K14" s="73"/>
      <c r="L14" s="73"/>
      <c r="M14" s="73"/>
    </row>
    <row r="15" spans="1:13" ht="15" customHeight="1">
      <c r="B15" s="10" t="s">
        <v>44</v>
      </c>
      <c r="C15" s="10" t="s">
        <v>29</v>
      </c>
      <c r="D15" s="13">
        <v>2</v>
      </c>
      <c r="E15" s="15" t="s">
        <v>45</v>
      </c>
      <c r="F15" s="14" t="s">
        <v>31</v>
      </c>
      <c r="G15" s="16">
        <v>3</v>
      </c>
      <c r="I15" s="52"/>
      <c r="J15" s="52"/>
      <c r="K15" s="53"/>
      <c r="L15" s="52"/>
      <c r="M15" s="52"/>
    </row>
    <row r="16" spans="1:13" ht="15" customHeight="1">
      <c r="B16" s="9" t="s">
        <v>46</v>
      </c>
      <c r="C16" s="10" t="s">
        <v>29</v>
      </c>
      <c r="D16" s="13">
        <v>3</v>
      </c>
      <c r="E16" s="15" t="s">
        <v>47</v>
      </c>
      <c r="F16" s="14" t="s">
        <v>31</v>
      </c>
      <c r="G16" s="16">
        <v>3</v>
      </c>
      <c r="I16" s="26" t="s">
        <v>196</v>
      </c>
      <c r="J16" s="21"/>
      <c r="K16" s="22"/>
      <c r="L16" s="21"/>
      <c r="M16" s="21"/>
    </row>
    <row r="17" spans="2:13" ht="15" customHeight="1">
      <c r="B17" s="9" t="s">
        <v>48</v>
      </c>
      <c r="C17" s="10" t="s">
        <v>29</v>
      </c>
      <c r="D17" s="13">
        <v>2</v>
      </c>
      <c r="E17" s="15" t="s">
        <v>49</v>
      </c>
      <c r="F17" s="14" t="s">
        <v>31</v>
      </c>
      <c r="G17" s="16">
        <v>3</v>
      </c>
      <c r="I17" s="113" t="s">
        <v>199</v>
      </c>
      <c r="J17" s="113" t="s">
        <v>194</v>
      </c>
      <c r="K17" s="114">
        <v>3</v>
      </c>
      <c r="L17" s="52">
        <v>1</v>
      </c>
      <c r="M17" s="52">
        <v>3</v>
      </c>
    </row>
    <row r="18" spans="2:13" ht="15" customHeight="1">
      <c r="B18" s="9" t="s">
        <v>50</v>
      </c>
      <c r="C18" s="10" t="s">
        <v>29</v>
      </c>
      <c r="D18" s="13">
        <v>3</v>
      </c>
      <c r="E18" s="15" t="s">
        <v>51</v>
      </c>
      <c r="F18" s="14" t="s">
        <v>31</v>
      </c>
      <c r="G18" s="16">
        <v>3</v>
      </c>
      <c r="I18" s="113"/>
      <c r="J18" s="113"/>
      <c r="K18" s="114"/>
      <c r="L18" s="52"/>
      <c r="M18" s="52"/>
    </row>
    <row r="19" spans="2:13" ht="15" customHeight="1">
      <c r="B19" s="9" t="s">
        <v>52</v>
      </c>
      <c r="C19" s="10" t="s">
        <v>29</v>
      </c>
      <c r="D19" s="13">
        <v>3</v>
      </c>
      <c r="E19" s="15" t="s">
        <v>53</v>
      </c>
      <c r="F19" s="14" t="s">
        <v>31</v>
      </c>
      <c r="G19" s="16">
        <v>3</v>
      </c>
      <c r="I19" s="113"/>
      <c r="J19" s="113"/>
      <c r="K19" s="114"/>
      <c r="L19" s="52"/>
      <c r="M19" s="52"/>
    </row>
    <row r="20" spans="2:13" ht="15" customHeight="1">
      <c r="B20" s="9" t="s">
        <v>54</v>
      </c>
      <c r="C20" s="10" t="s">
        <v>29</v>
      </c>
      <c r="D20" s="13">
        <v>2</v>
      </c>
      <c r="E20" s="15" t="s">
        <v>55</v>
      </c>
      <c r="F20" s="14" t="s">
        <v>31</v>
      </c>
      <c r="G20" s="16">
        <v>3</v>
      </c>
      <c r="I20" s="26" t="s">
        <v>142</v>
      </c>
      <c r="J20" s="21"/>
      <c r="K20" s="115"/>
      <c r="L20" s="21"/>
      <c r="M20" s="21"/>
    </row>
    <row r="21" spans="2:13" ht="15" customHeight="1">
      <c r="B21" s="9" t="s">
        <v>56</v>
      </c>
      <c r="C21" s="10" t="s">
        <v>29</v>
      </c>
      <c r="D21" s="13">
        <v>2</v>
      </c>
      <c r="E21" s="15" t="s">
        <v>57</v>
      </c>
      <c r="F21" s="14" t="s">
        <v>31</v>
      </c>
      <c r="G21" s="16">
        <v>2</v>
      </c>
      <c r="I21" s="113" t="s">
        <v>199</v>
      </c>
      <c r="J21" s="113" t="s">
        <v>194</v>
      </c>
      <c r="K21" s="114">
        <v>3</v>
      </c>
      <c r="L21" s="52">
        <v>1</v>
      </c>
      <c r="M21" s="52">
        <v>3</v>
      </c>
    </row>
    <row r="22" spans="2:13" ht="15" customHeight="1">
      <c r="B22" s="10" t="s">
        <v>58</v>
      </c>
      <c r="C22" s="10" t="s">
        <v>29</v>
      </c>
      <c r="D22" s="13">
        <v>3</v>
      </c>
      <c r="E22" s="15" t="s">
        <v>59</v>
      </c>
      <c r="F22" s="14" t="s">
        <v>31</v>
      </c>
      <c r="G22" s="16">
        <v>3</v>
      </c>
      <c r="I22" s="113"/>
      <c r="J22" s="113"/>
      <c r="K22" s="53"/>
      <c r="L22" s="52"/>
      <c r="M22" s="52"/>
    </row>
    <row r="23" spans="2:13" ht="15" customHeight="1">
      <c r="B23" s="10" t="s">
        <v>60</v>
      </c>
      <c r="C23" s="10" t="s">
        <v>29</v>
      </c>
      <c r="D23" s="13">
        <v>2</v>
      </c>
      <c r="E23" s="15" t="s">
        <v>61</v>
      </c>
      <c r="F23" s="14" t="s">
        <v>31</v>
      </c>
      <c r="G23" s="16">
        <v>3</v>
      </c>
      <c r="I23" s="52"/>
      <c r="J23" s="52"/>
      <c r="K23" s="53"/>
      <c r="L23" s="52"/>
      <c r="M23" s="52"/>
    </row>
    <row r="24" spans="2:13" ht="15" customHeight="1">
      <c r="B24" s="10" t="s">
        <v>62</v>
      </c>
      <c r="C24" s="10" t="s">
        <v>29</v>
      </c>
      <c r="D24" s="13">
        <v>2</v>
      </c>
      <c r="E24" s="15" t="s">
        <v>63</v>
      </c>
      <c r="F24" s="14" t="s">
        <v>31</v>
      </c>
      <c r="G24" s="16">
        <v>3</v>
      </c>
      <c r="I24" s="74"/>
      <c r="J24" s="75"/>
      <c r="K24" s="76"/>
      <c r="L24" s="75"/>
      <c r="M24" s="75"/>
    </row>
    <row r="25" spans="2:13" ht="15" customHeight="1">
      <c r="B25" s="10" t="s">
        <v>64</v>
      </c>
      <c r="C25" s="10" t="s">
        <v>29</v>
      </c>
      <c r="D25" s="13">
        <v>3</v>
      </c>
      <c r="E25" s="15" t="s">
        <v>65</v>
      </c>
      <c r="F25" s="14" t="s">
        <v>31</v>
      </c>
      <c r="G25" s="16">
        <v>3</v>
      </c>
      <c r="I25" s="52"/>
      <c r="J25" s="52"/>
      <c r="K25" s="5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0"/>
      <c r="F58" s="120"/>
      <c r="G58" s="120"/>
    </row>
    <row r="59" spans="2:7" ht="15" customHeight="1">
      <c r="B59" s="15" t="s">
        <v>132</v>
      </c>
      <c r="C59" s="14" t="s">
        <v>31</v>
      </c>
      <c r="D59" s="16">
        <v>2</v>
      </c>
      <c r="E59" s="120"/>
      <c r="F59" s="121"/>
      <c r="G59" s="121"/>
    </row>
    <row r="60" spans="2:7" ht="15" customHeight="1">
      <c r="B60" s="15" t="s">
        <v>133</v>
      </c>
      <c r="C60" s="14" t="s">
        <v>31</v>
      </c>
      <c r="D60" s="16">
        <v>2</v>
      </c>
      <c r="E60" s="120"/>
      <c r="F60" s="121"/>
      <c r="G60" s="121"/>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topLeftCell="E3" zoomScale="90" zoomScaleNormal="90" workbookViewId="0">
      <selection activeCell="G24" sqref="G24"/>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5.42578125"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2" t="s">
        <v>150</v>
      </c>
      <c r="J2" s="152"/>
      <c r="K2" s="152"/>
      <c r="L2" s="152"/>
      <c r="M2" s="152"/>
      <c r="O2" s="159" t="s">
        <v>178</v>
      </c>
      <c r="P2" s="159"/>
      <c r="Q2" s="159"/>
    </row>
    <row r="3" spans="1:17" ht="24" customHeight="1">
      <c r="A3" s="37" t="s">
        <v>25</v>
      </c>
      <c r="B3" s="38" t="s">
        <v>151</v>
      </c>
      <c r="C3" s="153" t="s">
        <v>169</v>
      </c>
      <c r="D3" s="154"/>
      <c r="E3" s="155"/>
      <c r="F3" s="51" t="s">
        <v>170</v>
      </c>
      <c r="G3" s="51" t="s">
        <v>176</v>
      </c>
      <c r="I3" s="141" t="s">
        <v>141</v>
      </c>
      <c r="J3" s="156" t="s">
        <v>27</v>
      </c>
      <c r="K3" s="157"/>
      <c r="L3" s="157"/>
      <c r="M3" s="158"/>
      <c r="O3" s="160" t="s">
        <v>179</v>
      </c>
      <c r="P3" s="162" t="s">
        <v>169</v>
      </c>
      <c r="Q3" s="164" t="s">
        <v>151</v>
      </c>
    </row>
    <row r="4" spans="1:17" ht="25.5" customHeight="1">
      <c r="A4" s="135" t="s">
        <v>143</v>
      </c>
      <c r="B4" s="39">
        <v>3</v>
      </c>
      <c r="C4" s="143" t="s">
        <v>149</v>
      </c>
      <c r="D4" s="144"/>
      <c r="E4" s="145"/>
      <c r="F4" s="146">
        <v>1</v>
      </c>
      <c r="G4" s="146" t="s">
        <v>200</v>
      </c>
      <c r="I4" s="142"/>
      <c r="J4" s="109" t="s">
        <v>187</v>
      </c>
      <c r="K4" s="110" t="s">
        <v>191</v>
      </c>
      <c r="L4" s="111" t="s">
        <v>192</v>
      </c>
      <c r="M4" s="112" t="s">
        <v>193</v>
      </c>
      <c r="O4" s="161"/>
      <c r="P4" s="163"/>
      <c r="Q4" s="165"/>
    </row>
    <row r="5" spans="1:17" ht="20.25" customHeight="1">
      <c r="A5" s="136"/>
      <c r="B5" s="40">
        <v>2</v>
      </c>
      <c r="C5" s="143" t="s">
        <v>152</v>
      </c>
      <c r="D5" s="144"/>
      <c r="E5" s="145"/>
      <c r="F5" s="147"/>
      <c r="G5" s="147"/>
      <c r="I5" s="41" t="s">
        <v>177</v>
      </c>
      <c r="J5" s="42"/>
      <c r="K5" s="43"/>
      <c r="L5" s="42"/>
      <c r="M5" s="42"/>
      <c r="O5" s="166" t="s">
        <v>180</v>
      </c>
      <c r="P5" s="167" t="s">
        <v>181</v>
      </c>
      <c r="Q5" s="168">
        <v>3</v>
      </c>
    </row>
    <row r="6" spans="1:17" ht="17.25" customHeight="1">
      <c r="A6" s="137"/>
      <c r="B6" s="39">
        <v>1</v>
      </c>
      <c r="C6" s="143" t="s">
        <v>153</v>
      </c>
      <c r="D6" s="144"/>
      <c r="E6" s="145"/>
      <c r="F6" s="148"/>
      <c r="G6" s="148"/>
      <c r="I6" s="116" t="str">
        <f>'Scores to classify hazards'!I9</f>
        <v>Benzalacetophenone</v>
      </c>
      <c r="J6" s="31" t="str">
        <f>'Scores to classify hazards'!J9</f>
        <v>H302; H319; H335</v>
      </c>
      <c r="K6" s="31">
        <f>'Scores to classify hazards'!K9</f>
        <v>2</v>
      </c>
      <c r="L6" s="31">
        <f>'Scores to classify hazards'!L9</f>
        <v>1</v>
      </c>
      <c r="M6" s="31">
        <f>'Scores to classify hazards'!M9</f>
        <v>1</v>
      </c>
      <c r="O6" s="166"/>
      <c r="P6" s="167"/>
      <c r="Q6" s="168"/>
    </row>
    <row r="7" spans="1:17" ht="15.75" customHeight="1">
      <c r="A7" s="138" t="s">
        <v>144</v>
      </c>
      <c r="B7" s="44">
        <v>3</v>
      </c>
      <c r="C7" s="149" t="s">
        <v>154</v>
      </c>
      <c r="D7" s="150"/>
      <c r="E7" s="151"/>
      <c r="F7" s="146">
        <v>1</v>
      </c>
      <c r="G7" s="146" t="s">
        <v>200</v>
      </c>
      <c r="I7" s="116"/>
      <c r="J7" s="31"/>
      <c r="K7" s="31"/>
      <c r="L7" s="31"/>
      <c r="M7" s="31"/>
      <c r="O7" s="166"/>
      <c r="P7" s="167" t="s">
        <v>182</v>
      </c>
      <c r="Q7" s="168">
        <v>2</v>
      </c>
    </row>
    <row r="8" spans="1:17" ht="25.5" customHeight="1">
      <c r="A8" s="139"/>
      <c r="B8" s="45">
        <v>2</v>
      </c>
      <c r="C8" s="149" t="s">
        <v>155</v>
      </c>
      <c r="D8" s="150"/>
      <c r="E8" s="151"/>
      <c r="F8" s="147"/>
      <c r="G8" s="147"/>
      <c r="I8" s="116"/>
      <c r="J8" s="31"/>
      <c r="K8" s="31"/>
      <c r="L8" s="31"/>
      <c r="M8" s="31"/>
      <c r="O8" s="166"/>
      <c r="P8" s="167"/>
      <c r="Q8" s="168"/>
    </row>
    <row r="9" spans="1:17" ht="15" customHeight="1">
      <c r="A9" s="140"/>
      <c r="B9" s="44">
        <v>1</v>
      </c>
      <c r="C9" s="149" t="s">
        <v>156</v>
      </c>
      <c r="D9" s="150"/>
      <c r="E9" s="151"/>
      <c r="F9" s="148"/>
      <c r="G9" s="148"/>
      <c r="I9" s="116"/>
      <c r="J9" s="31"/>
      <c r="K9" s="31"/>
      <c r="L9" s="31"/>
      <c r="M9" s="31"/>
      <c r="O9" s="99"/>
      <c r="P9" s="100" t="s">
        <v>183</v>
      </c>
      <c r="Q9" s="101">
        <v>1</v>
      </c>
    </row>
    <row r="10" spans="1:17" ht="15" customHeight="1">
      <c r="A10" s="135" t="s">
        <v>145</v>
      </c>
      <c r="B10" s="39">
        <v>3</v>
      </c>
      <c r="C10" s="143" t="s">
        <v>157</v>
      </c>
      <c r="D10" s="144"/>
      <c r="E10" s="145"/>
      <c r="F10" s="146">
        <v>3</v>
      </c>
      <c r="G10" s="146" t="s">
        <v>201</v>
      </c>
      <c r="I10" s="116"/>
      <c r="J10" s="31"/>
      <c r="K10" s="31"/>
      <c r="L10" s="31"/>
      <c r="M10" s="31"/>
      <c r="O10" s="102" t="s">
        <v>184</v>
      </c>
      <c r="P10" s="100" t="s">
        <v>185</v>
      </c>
      <c r="Q10" s="101">
        <v>3</v>
      </c>
    </row>
    <row r="11" spans="1:17" ht="14.25" customHeight="1" thickBot="1">
      <c r="A11" s="136"/>
      <c r="B11" s="40">
        <v>2</v>
      </c>
      <c r="C11" s="143" t="s">
        <v>158</v>
      </c>
      <c r="D11" s="144"/>
      <c r="E11" s="145"/>
      <c r="F11" s="147"/>
      <c r="G11" s="147"/>
      <c r="I11" s="116"/>
      <c r="J11" s="31"/>
      <c r="K11" s="31"/>
      <c r="L11" s="31"/>
      <c r="M11" s="31"/>
      <c r="O11" s="103"/>
      <c r="P11" s="104" t="s">
        <v>186</v>
      </c>
      <c r="Q11" s="105">
        <v>1</v>
      </c>
    </row>
    <row r="12" spans="1:17" ht="15" customHeight="1">
      <c r="A12" s="137"/>
      <c r="B12" s="39">
        <v>1</v>
      </c>
      <c r="C12" s="143" t="s">
        <v>159</v>
      </c>
      <c r="D12" s="144"/>
      <c r="E12" s="145"/>
      <c r="F12" s="148"/>
      <c r="G12" s="148"/>
      <c r="I12" s="116"/>
      <c r="J12" s="31"/>
      <c r="K12" s="31"/>
      <c r="L12" s="31"/>
      <c r="M12" s="31"/>
    </row>
    <row r="13" spans="1:17" ht="15" customHeight="1">
      <c r="A13" s="138" t="s">
        <v>146</v>
      </c>
      <c r="B13" s="44">
        <v>3</v>
      </c>
      <c r="C13" s="149" t="s">
        <v>160</v>
      </c>
      <c r="D13" s="150"/>
      <c r="E13" s="151"/>
      <c r="F13" s="146">
        <v>1</v>
      </c>
      <c r="G13" s="146" t="s">
        <v>202</v>
      </c>
      <c r="I13" s="117" t="s">
        <v>196</v>
      </c>
      <c r="J13" s="42"/>
      <c r="K13" s="46"/>
      <c r="L13" s="42"/>
      <c r="M13" s="42"/>
    </row>
    <row r="14" spans="1:17" ht="15.75" customHeight="1">
      <c r="A14" s="139"/>
      <c r="B14" s="45">
        <v>2</v>
      </c>
      <c r="C14" s="149" t="s">
        <v>161</v>
      </c>
      <c r="D14" s="150"/>
      <c r="E14" s="151"/>
      <c r="F14" s="147"/>
      <c r="G14" s="147"/>
      <c r="I14" s="116" t="str">
        <f>'Scores to classify hazards'!I17</f>
        <v>Methanol</v>
      </c>
      <c r="J14" s="31" t="str">
        <f>'Scores to classify hazards'!J17</f>
        <v>H225; H301; H311; H331; H370</v>
      </c>
      <c r="K14" s="31">
        <f>'Scores to classify hazards'!K17</f>
        <v>3</v>
      </c>
      <c r="L14" s="31">
        <f>'Scores to classify hazards'!L17</f>
        <v>1</v>
      </c>
      <c r="M14" s="31">
        <f>'Scores to classify hazards'!M17</f>
        <v>3</v>
      </c>
    </row>
    <row r="15" spans="1:17" ht="15.75" customHeight="1">
      <c r="A15" s="140"/>
      <c r="B15" s="44">
        <v>1</v>
      </c>
      <c r="C15" s="149" t="s">
        <v>162</v>
      </c>
      <c r="D15" s="150"/>
      <c r="E15" s="151"/>
      <c r="F15" s="148"/>
      <c r="G15" s="148"/>
      <c r="I15" s="116"/>
      <c r="J15" s="31"/>
      <c r="K15" s="31"/>
      <c r="L15" s="31"/>
      <c r="M15" s="31"/>
    </row>
    <row r="16" spans="1:17" ht="16.5" customHeight="1">
      <c r="A16" s="135" t="s">
        <v>147</v>
      </c>
      <c r="B16" s="39">
        <v>3</v>
      </c>
      <c r="C16" s="143" t="s">
        <v>163</v>
      </c>
      <c r="D16" s="144"/>
      <c r="E16" s="145"/>
      <c r="F16" s="146">
        <v>1</v>
      </c>
      <c r="G16" s="146" t="s">
        <v>203</v>
      </c>
      <c r="I16" s="116"/>
      <c r="J16" s="31"/>
      <c r="K16" s="31"/>
      <c r="L16" s="31"/>
      <c r="M16" s="31"/>
    </row>
    <row r="17" spans="1:13" ht="13.5" customHeight="1">
      <c r="A17" s="136"/>
      <c r="B17" s="40">
        <v>2</v>
      </c>
      <c r="C17" s="143" t="s">
        <v>164</v>
      </c>
      <c r="D17" s="144"/>
      <c r="E17" s="145"/>
      <c r="F17" s="147"/>
      <c r="G17" s="147"/>
      <c r="I17" s="118" t="s">
        <v>142</v>
      </c>
      <c r="J17" s="47"/>
      <c r="K17" s="48"/>
      <c r="L17" s="47"/>
      <c r="M17" s="47"/>
    </row>
    <row r="18" spans="1:13" ht="18" customHeight="1">
      <c r="A18" s="137"/>
      <c r="B18" s="39">
        <v>1</v>
      </c>
      <c r="C18" s="143" t="s">
        <v>165</v>
      </c>
      <c r="D18" s="144"/>
      <c r="E18" s="145"/>
      <c r="F18" s="148"/>
      <c r="G18" s="148"/>
      <c r="I18" s="116" t="str">
        <f>'Scores to classify hazards'!I21</f>
        <v>Methanol</v>
      </c>
      <c r="J18" s="31" t="str">
        <f>'Scores to classify hazards'!J21</f>
        <v>H225; H301; H311; H331; H370</v>
      </c>
      <c r="K18" s="31">
        <f>'Scores to classify hazards'!K21</f>
        <v>3</v>
      </c>
      <c r="L18" s="31">
        <f>'Scores to classify hazards'!L21</f>
        <v>1</v>
      </c>
      <c r="M18" s="31">
        <f>'Scores to classify hazards'!M21</f>
        <v>3</v>
      </c>
    </row>
    <row r="19" spans="1:13" ht="18.75" customHeight="1">
      <c r="A19" s="138" t="s">
        <v>148</v>
      </c>
      <c r="B19" s="44">
        <v>3</v>
      </c>
      <c r="C19" s="149" t="s">
        <v>166</v>
      </c>
      <c r="D19" s="150"/>
      <c r="E19" s="151"/>
      <c r="F19" s="146">
        <v>1</v>
      </c>
      <c r="G19" s="146" t="s">
        <v>200</v>
      </c>
      <c r="I19" s="31"/>
      <c r="J19" s="31"/>
      <c r="K19" s="31"/>
      <c r="L19" s="31"/>
      <c r="M19" s="31"/>
    </row>
    <row r="20" spans="1:13" ht="24.75" customHeight="1">
      <c r="A20" s="139"/>
      <c r="B20" s="45">
        <v>2</v>
      </c>
      <c r="C20" s="149" t="s">
        <v>167</v>
      </c>
      <c r="D20" s="150"/>
      <c r="E20" s="151"/>
      <c r="F20" s="147"/>
      <c r="G20" s="147"/>
      <c r="I20" s="31"/>
      <c r="J20" s="31"/>
      <c r="K20" s="31"/>
      <c r="L20" s="31"/>
      <c r="M20" s="31"/>
    </row>
    <row r="21" spans="1:13" ht="17.25" customHeight="1">
      <c r="A21" s="140"/>
      <c r="B21" s="44">
        <v>1</v>
      </c>
      <c r="C21" s="149" t="s">
        <v>168</v>
      </c>
      <c r="D21" s="150"/>
      <c r="E21" s="151"/>
      <c r="F21" s="148"/>
      <c r="G21" s="148"/>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7" customWidth="1"/>
    <col min="2" max="2" width="17.140625" style="77" customWidth="1"/>
    <col min="3" max="3" width="11.28515625" style="77" customWidth="1"/>
    <col min="4" max="4" width="3" style="77" customWidth="1"/>
    <col min="5" max="5" width="17.85546875" style="77" customWidth="1"/>
    <col min="6" max="6" width="2.85546875" style="77" customWidth="1"/>
    <col min="7" max="7" width="18" style="77" customWidth="1"/>
    <col min="8" max="8" width="2.7109375" style="77" customWidth="1"/>
    <col min="9" max="9" width="14.42578125" style="77" customWidth="1"/>
    <col min="10" max="10" width="3.28515625" style="77" customWidth="1"/>
    <col min="11" max="11" width="12.85546875" style="77" customWidth="1"/>
    <col min="12" max="12" width="2.85546875" style="77" customWidth="1"/>
    <col min="13" max="13" width="18.28515625" style="77" customWidth="1"/>
    <col min="14" max="14" width="3.140625" style="77" customWidth="1"/>
    <col min="15" max="15" width="7.7109375" style="77" customWidth="1"/>
    <col min="16" max="17" width="9.140625" style="77"/>
    <col min="18" max="16384" width="9.140625" style="36"/>
  </cols>
  <sheetData>
    <row r="1" spans="2:19">
      <c r="C1" s="78"/>
      <c r="D1" s="78"/>
      <c r="E1" s="78"/>
      <c r="F1" s="78"/>
      <c r="G1" s="78"/>
      <c r="H1" s="78"/>
      <c r="I1" s="78"/>
      <c r="J1" s="78"/>
      <c r="K1" s="78"/>
      <c r="L1" s="78"/>
      <c r="M1" s="79"/>
      <c r="N1" s="79"/>
      <c r="O1" s="80"/>
      <c r="P1" s="81"/>
    </row>
    <row r="2" spans="2:19" ht="41.25" customHeight="1">
      <c r="B2" s="82" t="s">
        <v>25</v>
      </c>
      <c r="C2" s="83" t="s">
        <v>21</v>
      </c>
      <c r="D2" s="83"/>
      <c r="E2" s="83" t="s">
        <v>14</v>
      </c>
      <c r="F2" s="83"/>
      <c r="G2" s="83" t="s">
        <v>15</v>
      </c>
      <c r="H2" s="83"/>
      <c r="I2" s="83" t="s">
        <v>16</v>
      </c>
      <c r="J2" s="83"/>
      <c r="K2" s="83" t="s">
        <v>19</v>
      </c>
      <c r="L2" s="83"/>
      <c r="M2" s="83" t="s">
        <v>20</v>
      </c>
      <c r="N2" s="83"/>
      <c r="O2" s="83"/>
      <c r="P2" s="84"/>
      <c r="Q2" s="85"/>
      <c r="R2" s="86"/>
      <c r="S2" s="87"/>
    </row>
    <row r="3" spans="2:19">
      <c r="C3" s="78"/>
      <c r="D3" s="78"/>
      <c r="E3" s="78"/>
      <c r="F3" s="78"/>
      <c r="G3" s="78"/>
      <c r="H3" s="78"/>
      <c r="I3" s="78"/>
      <c r="J3" s="78"/>
      <c r="K3" s="78"/>
      <c r="L3" s="78"/>
      <c r="M3" s="78"/>
      <c r="N3" s="78"/>
      <c r="O3" s="78"/>
      <c r="P3" s="88"/>
      <c r="Q3" s="85"/>
      <c r="R3" s="86"/>
      <c r="S3" s="87"/>
    </row>
    <row r="4" spans="2:19">
      <c r="C4" s="89" t="s">
        <v>1</v>
      </c>
      <c r="D4" s="89"/>
      <c r="E4" s="89" t="s">
        <v>4</v>
      </c>
      <c r="F4" s="89"/>
      <c r="G4" s="89" t="s">
        <v>5</v>
      </c>
      <c r="H4" s="89"/>
      <c r="I4" s="89" t="s">
        <v>6</v>
      </c>
      <c r="J4" s="89"/>
      <c r="K4" s="89" t="s">
        <v>9</v>
      </c>
      <c r="L4" s="89"/>
      <c r="M4" s="89" t="s">
        <v>10</v>
      </c>
      <c r="N4" s="89"/>
      <c r="O4" s="89" t="s">
        <v>1</v>
      </c>
      <c r="P4" s="80"/>
      <c r="Q4" s="85"/>
      <c r="R4" s="86"/>
      <c r="S4" s="87"/>
    </row>
    <row r="5" spans="2:19">
      <c r="B5" s="77" t="s">
        <v>0</v>
      </c>
      <c r="C5" s="78">
        <v>3</v>
      </c>
      <c r="D5" s="78">
        <v>1</v>
      </c>
      <c r="E5" s="78">
        <v>3</v>
      </c>
      <c r="F5" s="78">
        <v>1</v>
      </c>
      <c r="G5" s="78">
        <v>3</v>
      </c>
      <c r="H5" s="78">
        <v>1</v>
      </c>
      <c r="I5" s="78">
        <v>3</v>
      </c>
      <c r="J5" s="78">
        <v>1</v>
      </c>
      <c r="K5" s="78">
        <v>3</v>
      </c>
      <c r="L5" s="78">
        <v>1</v>
      </c>
      <c r="M5" s="78">
        <v>3</v>
      </c>
      <c r="N5" s="78">
        <v>1</v>
      </c>
      <c r="O5" s="78">
        <f>C5</f>
        <v>3</v>
      </c>
      <c r="P5" s="78"/>
      <c r="Q5" s="85"/>
      <c r="R5" s="86"/>
      <c r="S5" s="87"/>
    </row>
    <row r="6" spans="2:19">
      <c r="B6" s="90" t="s">
        <v>11</v>
      </c>
      <c r="C6" s="70">
        <f>'Score  principles '!F4</f>
        <v>1</v>
      </c>
      <c r="D6" s="70">
        <v>1</v>
      </c>
      <c r="E6" s="70">
        <f>'Score  principles '!F7</f>
        <v>1</v>
      </c>
      <c r="F6" s="71">
        <v>1</v>
      </c>
      <c r="G6" s="70">
        <f>'Score  principles '!F10</f>
        <v>3</v>
      </c>
      <c r="H6" s="71">
        <v>1</v>
      </c>
      <c r="I6" s="70">
        <f>'Score  principles '!F13</f>
        <v>1</v>
      </c>
      <c r="J6" s="71">
        <v>1</v>
      </c>
      <c r="K6" s="70">
        <f>'Score  principles '!F16</f>
        <v>1</v>
      </c>
      <c r="L6" s="71">
        <v>1</v>
      </c>
      <c r="M6" s="70">
        <f>'Score  principles '!F19</f>
        <v>1</v>
      </c>
      <c r="N6" s="71">
        <v>1</v>
      </c>
      <c r="O6" s="70">
        <f>C6</f>
        <v>1</v>
      </c>
      <c r="P6" s="80"/>
      <c r="Q6" s="85"/>
      <c r="R6" s="86"/>
      <c r="S6" s="87"/>
    </row>
    <row r="7" spans="2:19">
      <c r="B7" s="91" t="s">
        <v>12</v>
      </c>
      <c r="C7" s="78">
        <v>1</v>
      </c>
      <c r="D7" s="78">
        <v>1</v>
      </c>
      <c r="E7" s="78">
        <v>1</v>
      </c>
      <c r="F7" s="78">
        <v>1</v>
      </c>
      <c r="G7" s="78">
        <v>1</v>
      </c>
      <c r="H7" s="78">
        <v>1</v>
      </c>
      <c r="I7" s="78">
        <v>1</v>
      </c>
      <c r="J7" s="78">
        <v>1</v>
      </c>
      <c r="K7" s="78">
        <v>1</v>
      </c>
      <c r="L7" s="78">
        <v>1</v>
      </c>
      <c r="M7" s="78">
        <v>1</v>
      </c>
      <c r="N7" s="78">
        <v>1</v>
      </c>
      <c r="O7" s="78">
        <f>C7</f>
        <v>1</v>
      </c>
      <c r="P7" s="79"/>
      <c r="Q7" s="85"/>
      <c r="R7" s="86"/>
      <c r="S7" s="87"/>
    </row>
    <row r="8" spans="2:19">
      <c r="C8" s="78"/>
      <c r="D8" s="78"/>
      <c r="E8" s="78"/>
      <c r="F8" s="78"/>
      <c r="G8" s="78"/>
      <c r="H8" s="78"/>
      <c r="I8" s="78"/>
      <c r="J8" s="78"/>
      <c r="K8" s="78"/>
      <c r="L8" s="78"/>
      <c r="M8" s="78"/>
      <c r="N8" s="78"/>
      <c r="O8" s="78"/>
      <c r="P8" s="78"/>
      <c r="Q8" s="85"/>
      <c r="R8" s="86"/>
      <c r="S8" s="87"/>
    </row>
    <row r="9" spans="2:19">
      <c r="B9" s="88" t="s">
        <v>24</v>
      </c>
      <c r="C9" s="78"/>
      <c r="D9" s="78"/>
      <c r="E9" s="78"/>
      <c r="F9" s="78"/>
      <c r="G9" s="78"/>
      <c r="H9" s="78"/>
      <c r="I9" s="78"/>
      <c r="J9" s="78"/>
      <c r="K9" s="78"/>
      <c r="L9" s="78"/>
      <c r="M9" s="78"/>
      <c r="N9" s="78"/>
      <c r="O9" s="92"/>
      <c r="P9" s="89" t="s">
        <v>173</v>
      </c>
      <c r="Q9" s="93"/>
      <c r="R9" s="86"/>
      <c r="S9" s="87"/>
    </row>
    <row r="10" spans="2:19">
      <c r="B10" s="91" t="s">
        <v>22</v>
      </c>
      <c r="C10" s="78">
        <f t="shared" ref="C10:N12" si="0">C5*D5</f>
        <v>3</v>
      </c>
      <c r="D10" s="78">
        <f t="shared" si="0"/>
        <v>3</v>
      </c>
      <c r="E10" s="78">
        <f t="shared" si="0"/>
        <v>3</v>
      </c>
      <c r="F10" s="78">
        <f t="shared" si="0"/>
        <v>3</v>
      </c>
      <c r="G10" s="78">
        <f t="shared" si="0"/>
        <v>3</v>
      </c>
      <c r="H10" s="78">
        <f t="shared" si="0"/>
        <v>3</v>
      </c>
      <c r="I10" s="78">
        <f t="shared" si="0"/>
        <v>3</v>
      </c>
      <c r="J10" s="78">
        <f t="shared" si="0"/>
        <v>3</v>
      </c>
      <c r="K10" s="78">
        <f t="shared" si="0"/>
        <v>3</v>
      </c>
      <c r="L10" s="78">
        <f t="shared" si="0"/>
        <v>3</v>
      </c>
      <c r="M10" s="78">
        <f t="shared" si="0"/>
        <v>3</v>
      </c>
      <c r="N10" s="78">
        <f t="shared" si="0"/>
        <v>3</v>
      </c>
      <c r="O10" s="78"/>
      <c r="P10" s="94">
        <f>SUM(C10:N10)</f>
        <v>36</v>
      </c>
      <c r="Q10" s="85"/>
      <c r="R10" s="86"/>
      <c r="S10" s="87"/>
    </row>
    <row r="11" spans="2:19">
      <c r="B11" s="91" t="s">
        <v>26</v>
      </c>
      <c r="C11" s="78">
        <f t="shared" si="0"/>
        <v>1</v>
      </c>
      <c r="D11" s="78">
        <f t="shared" si="0"/>
        <v>1</v>
      </c>
      <c r="E11" s="78">
        <f t="shared" si="0"/>
        <v>1</v>
      </c>
      <c r="F11" s="78">
        <f t="shared" si="0"/>
        <v>3</v>
      </c>
      <c r="G11" s="78">
        <f t="shared" si="0"/>
        <v>3</v>
      </c>
      <c r="H11" s="78">
        <f t="shared" si="0"/>
        <v>1</v>
      </c>
      <c r="I11" s="78">
        <f t="shared" si="0"/>
        <v>1</v>
      </c>
      <c r="J11" s="78">
        <f t="shared" si="0"/>
        <v>1</v>
      </c>
      <c r="K11" s="78">
        <f t="shared" si="0"/>
        <v>1</v>
      </c>
      <c r="L11" s="78">
        <f t="shared" si="0"/>
        <v>1</v>
      </c>
      <c r="M11" s="78">
        <f t="shared" si="0"/>
        <v>1</v>
      </c>
      <c r="N11" s="78">
        <f t="shared" si="0"/>
        <v>1</v>
      </c>
      <c r="O11" s="78"/>
      <c r="P11" s="94">
        <f>SUM(C11:N11)</f>
        <v>16</v>
      </c>
      <c r="Q11" s="85"/>
      <c r="R11" s="87"/>
      <c r="S11" s="87"/>
    </row>
    <row r="12" spans="2:19">
      <c r="B12" s="91" t="s">
        <v>23</v>
      </c>
      <c r="C12" s="78">
        <f t="shared" si="0"/>
        <v>1</v>
      </c>
      <c r="D12" s="78">
        <f t="shared" si="0"/>
        <v>1</v>
      </c>
      <c r="E12" s="78">
        <f t="shared" si="0"/>
        <v>1</v>
      </c>
      <c r="F12" s="78">
        <f t="shared" si="0"/>
        <v>1</v>
      </c>
      <c r="G12" s="78">
        <f t="shared" si="0"/>
        <v>1</v>
      </c>
      <c r="H12" s="78">
        <f t="shared" si="0"/>
        <v>1</v>
      </c>
      <c r="I12" s="78">
        <f t="shared" si="0"/>
        <v>1</v>
      </c>
      <c r="J12" s="78">
        <f t="shared" si="0"/>
        <v>1</v>
      </c>
      <c r="K12" s="78">
        <f t="shared" si="0"/>
        <v>1</v>
      </c>
      <c r="L12" s="78">
        <f t="shared" si="0"/>
        <v>1</v>
      </c>
      <c r="M12" s="78">
        <f t="shared" si="0"/>
        <v>1</v>
      </c>
      <c r="N12" s="78">
        <f t="shared" si="0"/>
        <v>1</v>
      </c>
      <c r="O12" s="78"/>
      <c r="P12" s="94">
        <f>SUM(C12:N12)</f>
        <v>12</v>
      </c>
      <c r="Q12" s="85"/>
      <c r="R12" s="87"/>
      <c r="S12" s="87"/>
    </row>
    <row r="13" spans="2:19">
      <c r="B13" s="91"/>
      <c r="C13" s="78"/>
      <c r="D13" s="78"/>
      <c r="E13" s="78"/>
      <c r="F13" s="78"/>
      <c r="G13" s="78"/>
      <c r="H13" s="78"/>
      <c r="I13" s="78"/>
      <c r="J13" s="78"/>
      <c r="K13" s="78"/>
      <c r="L13" s="78"/>
      <c r="M13" s="78"/>
      <c r="N13" s="78"/>
      <c r="O13" s="95" t="s">
        <v>136</v>
      </c>
      <c r="P13" s="96">
        <f>100*($P$11-$P$12)/($P$10-$P$12)</f>
        <v>16.666666666666668</v>
      </c>
    </row>
    <row r="14" spans="2:19">
      <c r="C14" s="78"/>
      <c r="D14" s="78"/>
      <c r="E14" s="78"/>
      <c r="F14" s="78"/>
      <c r="G14" s="78"/>
      <c r="H14" s="78"/>
      <c r="I14" s="78"/>
      <c r="J14" s="78"/>
      <c r="K14" s="78"/>
      <c r="L14" s="78"/>
      <c r="M14" s="78"/>
      <c r="N14" s="78"/>
      <c r="O14" s="78"/>
    </row>
    <row r="15" spans="2:19">
      <c r="C15" s="78"/>
      <c r="D15" s="78"/>
      <c r="E15" s="78"/>
      <c r="F15" s="78"/>
      <c r="G15" s="78"/>
      <c r="H15" s="78"/>
      <c r="I15" s="78"/>
      <c r="J15" s="78"/>
      <c r="K15" s="78"/>
      <c r="L15" s="78"/>
      <c r="M15" s="78"/>
      <c r="N15" s="78"/>
      <c r="O15" s="78"/>
    </row>
    <row r="31" spans="17:22">
      <c r="Q31" s="91"/>
      <c r="R31" s="97"/>
      <c r="S31" s="97"/>
      <c r="T31" s="97"/>
      <c r="U31" s="97"/>
      <c r="V31" s="97"/>
    </row>
    <row r="32" spans="17:22">
      <c r="Q32" s="91"/>
      <c r="R32" s="97"/>
      <c r="S32" s="97"/>
      <c r="T32" s="97"/>
      <c r="U32" s="97"/>
      <c r="V32" s="97"/>
    </row>
    <row r="33" spans="17:22">
      <c r="Q33" s="91"/>
      <c r="R33" s="97"/>
      <c r="S33" s="98"/>
      <c r="T33" s="97"/>
      <c r="U33" s="97"/>
      <c r="V33" s="97"/>
    </row>
    <row r="34" spans="17:22">
      <c r="Q34" s="91"/>
      <c r="R34" s="97"/>
      <c r="S34" s="97"/>
      <c r="T34" s="97"/>
      <c r="U34" s="97"/>
      <c r="V34" s="97"/>
    </row>
    <row r="35" spans="17:22">
      <c r="Q35" s="169"/>
      <c r="R35" s="169"/>
      <c r="S35" s="169"/>
      <c r="T35" s="169"/>
      <c r="U35" s="169"/>
      <c r="V35" s="97"/>
    </row>
    <row r="36" spans="17:22">
      <c r="Q36" s="169"/>
      <c r="R36" s="169"/>
      <c r="S36" s="169"/>
      <c r="T36" s="169"/>
      <c r="U36" s="169"/>
      <c r="V36" s="97"/>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AC29" sqref="AC29"/>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1</v>
      </c>
      <c r="D6" s="70">
        <v>1</v>
      </c>
      <c r="E6" s="70"/>
      <c r="F6" s="71">
        <v>1</v>
      </c>
      <c r="G6" s="70"/>
      <c r="H6" s="71">
        <v>1</v>
      </c>
      <c r="I6" s="72"/>
      <c r="J6" s="71">
        <v>1</v>
      </c>
      <c r="K6" s="70">
        <f>'Green star (6 corners)'!$E$6</f>
        <v>1</v>
      </c>
      <c r="L6" s="71">
        <v>1</v>
      </c>
      <c r="M6" s="70">
        <f>'Green star (6 corners)'!$G$6</f>
        <v>3</v>
      </c>
      <c r="N6" s="71">
        <v>1</v>
      </c>
      <c r="O6" s="70">
        <f>'Green star (6 corners)'!$I$6</f>
        <v>1</v>
      </c>
      <c r="P6" s="71">
        <v>1</v>
      </c>
      <c r="Q6" s="70"/>
      <c r="R6" s="71">
        <v>1</v>
      </c>
      <c r="S6" s="70"/>
      <c r="T6" s="71">
        <v>1</v>
      </c>
      <c r="U6" s="70">
        <f>'Green star (6 corners)'!K6</f>
        <v>1</v>
      </c>
      <c r="V6" s="71">
        <v>1</v>
      </c>
      <c r="W6" s="72"/>
      <c r="X6" s="71">
        <v>1</v>
      </c>
      <c r="Y6" s="70">
        <f>'Green star (6 corners)'!M6</f>
        <v>1</v>
      </c>
      <c r="Z6" s="70">
        <f>S7</f>
        <v>1</v>
      </c>
      <c r="AA6" s="70">
        <f>C6</f>
        <v>1</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1</v>
      </c>
      <c r="D11" s="59">
        <v>0</v>
      </c>
      <c r="E11" s="59"/>
      <c r="F11" s="59">
        <v>0</v>
      </c>
      <c r="G11" s="59"/>
      <c r="H11" s="59">
        <v>0</v>
      </c>
      <c r="I11" s="59"/>
      <c r="J11" s="59">
        <f t="shared" si="0"/>
        <v>1</v>
      </c>
      <c r="K11" s="59">
        <f>K6*L6</f>
        <v>1</v>
      </c>
      <c r="L11" s="59">
        <f t="shared" si="0"/>
        <v>3</v>
      </c>
      <c r="M11" s="59">
        <f>M6*N6</f>
        <v>3</v>
      </c>
      <c r="N11" s="59">
        <f t="shared" si="0"/>
        <v>1</v>
      </c>
      <c r="O11" s="59">
        <f>O6*P6</f>
        <v>1</v>
      </c>
      <c r="P11" s="59">
        <v>0</v>
      </c>
      <c r="Q11" s="59"/>
      <c r="R11" s="59">
        <v>0</v>
      </c>
      <c r="S11" s="59"/>
      <c r="T11" s="59">
        <f t="shared" si="0"/>
        <v>1</v>
      </c>
      <c r="U11" s="59">
        <f>U6*V6</f>
        <v>1</v>
      </c>
      <c r="V11" s="59">
        <v>0</v>
      </c>
      <c r="W11" s="59"/>
      <c r="X11" s="59">
        <f t="shared" si="0"/>
        <v>1</v>
      </c>
      <c r="Y11" s="59">
        <f t="shared" si="0"/>
        <v>1</v>
      </c>
      <c r="Z11" s="59">
        <f t="shared" si="0"/>
        <v>1</v>
      </c>
      <c r="AA11" s="59"/>
      <c r="AB11" s="65">
        <f>SUM(C11:Z11)</f>
        <v>16</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16.666666666666668</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(6 corners)</vt:lpstr>
      <vt:lpstr>Green star (12 corners)</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2015-09-20T07:32:19Z</dcterms:modified>
</cp:coreProperties>
</file>