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6 corners)" sheetId="4" r:id="rId4"/>
    <sheet name="Image (6 corners) to copy" sheetId="16" r:id="rId5"/>
    <sheet name="Green star (12 corners)" sheetId="10" r:id="rId6"/>
    <sheet name="Image (12 corners) to copy" sheetId="12" r:id="rId7"/>
    <sheet name="Folha1" sheetId="17" r:id="rId8"/>
  </sheets>
  <calcPr calcId="125725"/>
</workbook>
</file>

<file path=xl/calcChain.xml><?xml version="1.0" encoding="utf-8"?>
<calcChain xmlns="http://schemas.openxmlformats.org/spreadsheetml/2006/main">
  <c r="C6" i="4"/>
  <c r="C6" i="10" s="1"/>
  <c r="I19" i="5"/>
  <c r="K19"/>
  <c r="L19"/>
  <c r="M19"/>
  <c r="I20"/>
  <c r="J20"/>
  <c r="K20"/>
  <c r="L20"/>
  <c r="M20"/>
  <c r="K18"/>
  <c r="L18"/>
  <c r="M18"/>
  <c r="I18"/>
  <c r="K6"/>
  <c r="L6"/>
  <c r="M6"/>
  <c r="I6"/>
  <c r="M6" i="4"/>
  <c r="Y6" i="10" s="1"/>
  <c r="K6" i="4"/>
  <c r="U6" i="10" s="1"/>
  <c r="I6" i="4"/>
  <c r="O6" i="10" s="1"/>
  <c r="G6" i="4"/>
  <c r="M6" i="10" s="1"/>
  <c r="E6" i="4"/>
  <c r="K6" i="10" s="1"/>
  <c r="M12" i="4"/>
  <c r="L12"/>
  <c r="K12"/>
  <c r="J12"/>
  <c r="I12"/>
  <c r="H12"/>
  <c r="G12"/>
  <c r="F12"/>
  <c r="E12"/>
  <c r="D12"/>
  <c r="C12"/>
  <c r="M10"/>
  <c r="L10"/>
  <c r="K10"/>
  <c r="J10"/>
  <c r="I10"/>
  <c r="H10"/>
  <c r="G10"/>
  <c r="F10"/>
  <c r="E10"/>
  <c r="D10"/>
  <c r="C10"/>
  <c r="O7"/>
  <c r="N12" s="1"/>
  <c r="O5"/>
  <c r="N10" s="1"/>
  <c r="L11" l="1"/>
  <c r="J11"/>
  <c r="H11"/>
  <c r="F11"/>
  <c r="M11"/>
  <c r="K11"/>
  <c r="I11"/>
  <c r="G11"/>
  <c r="D11"/>
  <c r="E11"/>
  <c r="O6"/>
  <c r="N11" s="1"/>
  <c r="C11"/>
  <c r="P10"/>
  <c r="P12"/>
  <c r="P11" l="1"/>
  <c r="P13" s="1"/>
  <c r="Z12" i="10"/>
  <c r="Y12"/>
  <c r="X12"/>
  <c r="U12"/>
  <c r="T12"/>
  <c r="O12"/>
  <c r="N12"/>
  <c r="M12"/>
  <c r="L12"/>
  <c r="K12"/>
  <c r="J12"/>
  <c r="C12"/>
  <c r="Z10"/>
  <c r="Y10"/>
  <c r="X10"/>
  <c r="U10"/>
  <c r="T10"/>
  <c r="O10"/>
  <c r="N10"/>
  <c r="M10"/>
  <c r="L10"/>
  <c r="K10"/>
  <c r="J10"/>
  <c r="C10"/>
  <c r="Z6"/>
  <c r="AB10" l="1"/>
  <c r="AB12"/>
  <c r="M11" l="1"/>
  <c r="L11"/>
  <c r="X11"/>
  <c r="Y11"/>
  <c r="U11"/>
  <c r="T11"/>
  <c r="O11"/>
  <c r="N11"/>
  <c r="K11"/>
  <c r="J11"/>
  <c r="C11"/>
  <c r="AA6"/>
  <c r="Z11" s="1"/>
  <c r="AB11" l="1"/>
  <c r="AB13" s="1"/>
</calcChain>
</file>

<file path=xl/sharedStrings.xml><?xml version="1.0" encoding="utf-8"?>
<sst xmlns="http://schemas.openxmlformats.org/spreadsheetml/2006/main" count="352" uniqueCount="212">
  <si>
    <t>Ideal</t>
  </si>
  <si>
    <t>P1</t>
  </si>
  <si>
    <t>P2</t>
  </si>
  <si>
    <t>P3</t>
  </si>
  <si>
    <t>P5</t>
  </si>
  <si>
    <t>P6</t>
  </si>
  <si>
    <t>P7</t>
  </si>
  <si>
    <t>P8</t>
  </si>
  <si>
    <t>P9</t>
  </si>
  <si>
    <t>P10</t>
  </si>
  <si>
    <t>P12</t>
  </si>
  <si>
    <t>Experiment</t>
  </si>
  <si>
    <t>Unacceptable</t>
  </si>
  <si>
    <t>P2                  Atom Economy</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</si>
  <si>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</si>
  <si>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</si>
  <si>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</si>
  <si>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</si>
  <si>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</si>
  <si>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</si>
  <si>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</si>
  <si>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</si>
  <si>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</si>
  <si>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</si>
  <si>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</si>
  <si>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</si>
  <si>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</si>
  <si>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</si>
  <si>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</si>
  <si>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</si>
  <si>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</si>
  <si>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</si>
  <si>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</si>
  <si>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</si>
  <si>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</si>
  <si>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</si>
  <si>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</si>
  <si>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</si>
  <si>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</si>
  <si>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</si>
  <si>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</si>
  <si>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</si>
  <si>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</si>
  <si>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</si>
  <si>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</si>
  <si>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</si>
  <si>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</si>
  <si>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</si>
  <si>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</si>
  <si>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</si>
  <si>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</si>
  <si>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</si>
  <si>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</si>
  <si>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</si>
  <si>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</si>
  <si>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</si>
  <si>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</si>
  <si>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</si>
  <si>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</si>
  <si>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</si>
  <si>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</si>
  <si>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</si>
  <si>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</si>
  <si>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</si>
  <si>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</si>
  <si>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</si>
  <si>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</si>
  <si>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</si>
  <si>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</si>
  <si>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</si>
  <si>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</si>
  <si>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</si>
  <si>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</si>
  <si>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</si>
  <si>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</si>
  <si>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</si>
  <si>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</si>
  <si>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</si>
  <si>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</si>
  <si>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</si>
  <si>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</si>
  <si>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</si>
  <si>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</si>
  <si>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</si>
  <si>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</si>
  <si>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</si>
  <si>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</si>
  <si>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</si>
  <si>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</si>
  <si>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</si>
  <si>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</si>
  <si>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</si>
  <si>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</si>
  <si>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</si>
  <si>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</si>
  <si>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</si>
  <si>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</si>
  <si>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</si>
  <si>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</si>
  <si>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</si>
  <si>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</si>
  <si>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</si>
  <si>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</si>
  <si>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</si>
  <si>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</si>
  <si>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</si>
  <si>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</si>
  <si>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</si>
  <si>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</si>
  <si>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</si>
  <si>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</si>
  <si>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</si>
  <si>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</si>
  <si>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</si>
  <si>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</si>
  <si>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</si>
  <si>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</si>
  <si>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</si>
  <si>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</si>
  <si>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</si>
  <si>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</si>
  <si>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</si>
  <si>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</si>
  <si>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</si>
  <si>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</si>
  <si>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</si>
  <si>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</si>
  <si>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</si>
  <si>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</si>
  <si>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</si>
  <si>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</si>
  <si>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</si>
  <si>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</si>
  <si>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</si>
  <si>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</si>
  <si>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</si>
  <si>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</si>
  <si>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</si>
  <si>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</si>
  <si>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</si>
  <si>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</si>
  <si>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</si>
  <si>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Waste</t>
  </si>
  <si>
    <t>P1 – Prevention</t>
  </si>
  <si>
    <t>P5 – Safer solvents and auxiliary substances</t>
  </si>
  <si>
    <t>P6 – Increase energy efficiency</t>
  </si>
  <si>
    <t>P7 – Use renewable feedstocks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</si>
  <si>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</si>
  <si>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</si>
  <si>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</si>
  <si>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</si>
  <si>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</si>
  <si>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</si>
  <si>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Waste involves a high  hazard to human health and environment (S=3, Table 1, for at least one substance)</t>
  </si>
  <si>
    <t>Solvents and auxiliary substances are not used, but if used are innocuous (S=1, Table 1)</t>
  </si>
  <si>
    <t>Solvents or/and auxiliary substances are used with moderate  hazard to human health and environment (S=2, Table 1, for at least one substance)</t>
  </si>
  <si>
    <t>At least one solvent or auxiliary substance with high  hazard to human health and environment (S=3,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</si>
  <si>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</si>
  <si>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</si>
  <si>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</si>
  <si>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</si>
  <si>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</si>
  <si>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</si>
  <si>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</si>
  <si>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</si>
  <si>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</si>
  <si>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</si>
  <si>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Substances used with moderate  hazard to cause chemical accidents (S=2,  Table 1, considering health and physical  hazards )</t>
  </si>
  <si>
    <t>Substances used with high  hazard to cause chemical accidents (S=3, Table 1, considering health and physical  hazards)</t>
  </si>
  <si>
    <t>Criteria</t>
  </si>
  <si>
    <t>Scores  to fill</t>
  </si>
  <si>
    <t>Table 1. Attribute scores to hazards</t>
  </si>
  <si>
    <t>Instructions to use this document</t>
  </si>
  <si>
    <t>Total "relative area":</t>
  </si>
  <si>
    <t>*   The highest score of the scores attributed to hazards</t>
  </si>
  <si>
    <t>* The highest score of the scores attributed to hazards</t>
  </si>
  <si>
    <t>Notes</t>
  </si>
  <si>
    <t>Table 2. Criteria for to classify substances regarding degradability and renewability</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</si>
  <si>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</si>
  <si>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</si>
  <si>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</si>
  <si>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</si>
  <si>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</si>
  <si>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</si>
  <si>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</si>
  <si>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</si>
  <si>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codes (H...)</t>
  </si>
  <si>
    <t>Health (S*)</t>
  </si>
  <si>
    <t>Environment (S*)</t>
  </si>
  <si>
    <t>Accident (S*)</t>
  </si>
  <si>
    <t>Health              (S*)</t>
  </si>
  <si>
    <t>Environment       (S*)</t>
  </si>
  <si>
    <t>Accident        (S*)</t>
  </si>
  <si>
    <t xml:space="preserve">H225; H301; H311; H331; H370
</t>
  </si>
  <si>
    <t>biodiesel</t>
  </si>
  <si>
    <t>Reaction products</t>
  </si>
  <si>
    <t>Auxiliary substances/Solvents</t>
  </si>
  <si>
    <t>Biodiesel</t>
  </si>
  <si>
    <t>H225; H301; H311; H331; H370</t>
  </si>
  <si>
    <t>NaCl (aq)</t>
  </si>
  <si>
    <t>NaCl(aq)</t>
  </si>
  <si>
    <t>HCl 0,5%</t>
  </si>
  <si>
    <t>Água</t>
  </si>
  <si>
    <t>H290, H314; H335</t>
  </si>
  <si>
    <t>Glycerol, NaOH dilute solution, methanol and NaCl(aq)</t>
  </si>
  <si>
    <t>HCl 0,5% and water</t>
  </si>
  <si>
    <t>Pressure and temperature environment</t>
  </si>
  <si>
    <t>Non-degradable substances</t>
  </si>
  <si>
    <t>Methanol</t>
  </si>
  <si>
    <t>Water</t>
  </si>
  <si>
    <t>NaOH solution diluted</t>
  </si>
  <si>
    <t>Glycerol</t>
  </si>
</sst>
</file>

<file path=xl/styles.xml><?xml version="1.0" encoding="utf-8"?>
<styleSheet xmlns="http://schemas.openxmlformats.org/spreadsheetml/2006/main">
  <fonts count="12">
    <font>
      <sz val="10"/>
      <name val="Arial"/>
    </font>
    <font>
      <b/>
      <sz val="10"/>
      <name val="Arial"/>
      <family val="2"/>
    </font>
    <font>
      <sz val="8"/>
      <name val="Arial"/>
      <family val="2"/>
    </font>
    <font>
      <b/>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
      <sz val="10"/>
      <name val="Times New Roman"/>
      <family val="1"/>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9">
    <xf numFmtId="0" fontId="0" fillId="0" borderId="0" xfId="0"/>
    <xf numFmtId="0" fontId="0" fillId="0" borderId="0" xfId="0" applyFill="1" applyBorder="1"/>
    <xf numFmtId="0" fontId="0" fillId="0" borderId="0" xfId="0" applyFill="1" applyBorder="1" applyAlignment="1">
      <alignment horizontal="center"/>
    </xf>
    <xf numFmtId="0" fontId="1" fillId="0" borderId="0" xfId="0" applyFont="1"/>
    <xf numFmtId="0" fontId="4" fillId="0" borderId="0" xfId="0" applyFont="1"/>
    <xf numFmtId="0" fontId="4" fillId="0" borderId="0" xfId="0" applyFont="1" applyAlignment="1">
      <alignment horizontal="center" wrapText="1"/>
    </xf>
    <xf numFmtId="0" fontId="1" fillId="0" borderId="0" xfId="0" applyFont="1" applyAlignment="1">
      <alignment wrapText="1"/>
    </xf>
    <xf numFmtId="0" fontId="1" fillId="0" borderId="0" xfId="0" applyFont="1" applyAlignment="1">
      <alignment horizontal="center"/>
    </xf>
    <xf numFmtId="0" fontId="4" fillId="0" borderId="0" xfId="0" applyFont="1" applyAlignment="1">
      <alignment wrapText="1"/>
    </xf>
    <xf numFmtId="0" fontId="8" fillId="7" borderId="1" xfId="0" applyFont="1" applyFill="1" applyBorder="1" applyAlignment="1">
      <alignment horizontal="justify" wrapText="1"/>
    </xf>
    <xf numFmtId="0" fontId="4" fillId="7" borderId="1" xfId="0" applyFont="1" applyFill="1" applyBorder="1" applyAlignment="1">
      <alignment horizontal="justify"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horizontal="justify" vertical="top" wrapText="1"/>
    </xf>
    <xf numFmtId="0" fontId="4" fillId="7" borderId="1" xfId="0" applyFont="1" applyFill="1" applyBorder="1" applyAlignment="1">
      <alignment horizontal="center" vertical="top" wrapText="1"/>
    </xf>
    <xf numFmtId="0" fontId="4" fillId="8" borderId="1" xfId="0" applyFont="1" applyFill="1" applyBorder="1" applyAlignment="1">
      <alignment horizontal="justify" vertical="top" wrapText="1"/>
    </xf>
    <xf numFmtId="0" fontId="8" fillId="8" borderId="1" xfId="0" applyFont="1" applyFill="1" applyBorder="1" applyAlignment="1">
      <alignment horizontal="justify" vertical="top" wrapText="1"/>
    </xf>
    <xf numFmtId="0" fontId="4" fillId="8" borderId="1" xfId="0" applyFont="1" applyFill="1" applyBorder="1" applyAlignment="1">
      <alignment horizontal="center" vertical="top" wrapText="1"/>
    </xf>
    <xf numFmtId="0" fontId="8" fillId="8" borderId="1" xfId="0" applyFont="1" applyFill="1" applyBorder="1" applyAlignment="1">
      <alignment horizontal="center" vertical="top" wrapText="1"/>
    </xf>
    <xf numFmtId="0" fontId="8" fillId="9" borderId="1" xfId="0" applyFont="1" applyFill="1" applyBorder="1" applyAlignment="1">
      <alignment horizontal="justify" vertical="top" wrapText="1"/>
    </xf>
    <xf numFmtId="0" fontId="4" fillId="9" borderId="1" xfId="0" applyFont="1" applyFill="1" applyBorder="1" applyAlignment="1">
      <alignment horizontal="justify" vertical="top" wrapText="1"/>
    </xf>
    <xf numFmtId="0" fontId="4" fillId="9" borderId="1" xfId="0" applyFont="1" applyFill="1" applyBorder="1" applyAlignment="1">
      <alignment horizontal="center" vertical="top" wrapText="1"/>
    </xf>
    <xf numFmtId="0" fontId="4"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9"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5" fillId="0" borderId="0" xfId="0" applyFont="1"/>
    <xf numFmtId="0" fontId="7" fillId="0" borderId="1" xfId="0" applyFont="1" applyBorder="1" applyAlignment="1" applyProtection="1">
      <alignment horizontal="center"/>
      <protection hidden="1"/>
    </xf>
    <xf numFmtId="0" fontId="7" fillId="0" borderId="0" xfId="0" applyFont="1" applyProtection="1">
      <protection hidden="1"/>
    </xf>
    <xf numFmtId="0" fontId="6" fillId="0" borderId="0" xfId="0" applyFont="1" applyAlignment="1" applyProtection="1">
      <alignment horizontal="center"/>
      <protection hidden="1"/>
    </xf>
    <xf numFmtId="0" fontId="7" fillId="0" borderId="0" xfId="0" applyFont="1" applyFill="1" applyProtection="1">
      <protection hidden="1"/>
    </xf>
    <xf numFmtId="0" fontId="6" fillId="0" borderId="0" xfId="0" applyFont="1" applyFill="1" applyAlignment="1" applyProtection="1">
      <alignment horizontal="center"/>
      <protection hidden="1"/>
    </xf>
    <xf numFmtId="0" fontId="0" fillId="0" borderId="0" xfId="0" applyProtection="1">
      <protection hidden="1"/>
    </xf>
    <xf numFmtId="0" fontId="1" fillId="3" borderId="1" xfId="0" applyFont="1" applyFill="1" applyBorder="1" applyAlignment="1" applyProtection="1">
      <alignment horizontal="left" wrapText="1"/>
      <protection hidden="1"/>
    </xf>
    <xf numFmtId="0" fontId="1" fillId="3" borderId="1" xfId="0" applyFont="1" applyFill="1" applyBorder="1" applyAlignment="1" applyProtection="1">
      <alignment horizontal="center" wrapText="1"/>
      <protection hidden="1"/>
    </xf>
    <xf numFmtId="0" fontId="6" fillId="5" borderId="1" xfId="0" applyFont="1" applyFill="1" applyBorder="1" applyAlignment="1" applyProtection="1">
      <alignment horizontal="center" vertical="center" wrapText="1" shrinkToFit="1"/>
      <protection hidden="1"/>
    </xf>
    <xf numFmtId="0" fontId="6" fillId="5" borderId="1" xfId="0" applyNumberFormat="1" applyFont="1" applyFill="1" applyBorder="1" applyAlignment="1" applyProtection="1">
      <alignment horizontal="center" vertical="center" wrapText="1" shrinkToFit="1"/>
      <protection hidden="1"/>
    </xf>
    <xf numFmtId="0" fontId="6" fillId="10" borderId="1" xfId="0" applyFont="1" applyFill="1" applyBorder="1" applyProtection="1">
      <protection hidden="1"/>
    </xf>
    <xf numFmtId="0" fontId="7" fillId="10" borderId="1" xfId="0" applyFont="1" applyFill="1" applyBorder="1" applyProtection="1">
      <protection hidden="1"/>
    </xf>
    <xf numFmtId="0" fontId="6" fillId="10" borderId="1" xfId="0" applyFont="1" applyFill="1" applyBorder="1" applyAlignment="1" applyProtection="1">
      <alignment horizontal="center"/>
      <protection hidden="1"/>
    </xf>
    <xf numFmtId="0" fontId="6" fillId="3" borderId="1" xfId="0" applyFont="1" applyFill="1" applyBorder="1" applyAlignment="1" applyProtection="1">
      <alignment horizontal="center" vertical="center" wrapText="1" shrinkToFit="1"/>
      <protection hidden="1"/>
    </xf>
    <xf numFmtId="0" fontId="6" fillId="3" borderId="1" xfId="0" applyNumberFormat="1" applyFont="1" applyFill="1" applyBorder="1" applyAlignment="1" applyProtection="1">
      <alignment horizontal="center" vertical="center" wrapText="1" shrinkToFit="1"/>
      <protection hidden="1"/>
    </xf>
    <xf numFmtId="0" fontId="7" fillId="10" borderId="1" xfId="0" applyFont="1" applyFill="1" applyBorder="1" applyAlignment="1" applyProtection="1">
      <alignment horizontal="center"/>
      <protection hidden="1"/>
    </xf>
    <xf numFmtId="0" fontId="1" fillId="10" borderId="1" xfId="0" applyFont="1" applyFill="1" applyBorder="1" applyProtection="1">
      <protection hidden="1"/>
    </xf>
    <xf numFmtId="0" fontId="4" fillId="10" borderId="1" xfId="0" applyFont="1" applyFill="1" applyBorder="1" applyProtection="1">
      <protection hidden="1"/>
    </xf>
    <xf numFmtId="0" fontId="4" fillId="10" borderId="1" xfId="0" applyFont="1" applyFill="1" applyBorder="1" applyAlignment="1" applyProtection="1">
      <alignment horizontal="center"/>
      <protection hidden="1"/>
    </xf>
    <xf numFmtId="0" fontId="6" fillId="0" borderId="0" xfId="0" applyFont="1" applyProtection="1">
      <protection hidden="1"/>
    </xf>
    <xf numFmtId="0" fontId="6" fillId="0" borderId="0" xfId="0" applyFont="1" applyFill="1" applyProtection="1">
      <protection hidden="1"/>
    </xf>
    <xf numFmtId="0" fontId="1" fillId="12" borderId="1" xfId="0" applyFont="1" applyFill="1" applyBorder="1" applyAlignment="1" applyProtection="1">
      <alignment horizontal="center" wrapText="1"/>
      <protection locked="0" hidden="1"/>
    </xf>
    <xf numFmtId="0" fontId="4" fillId="0" borderId="1" xfId="0" applyFont="1" applyBorder="1" applyProtection="1">
      <protection locked="0"/>
    </xf>
    <xf numFmtId="0" fontId="1" fillId="0" borderId="1" xfId="0" applyFont="1" applyBorder="1" applyAlignment="1" applyProtection="1">
      <alignment horizontal="center"/>
      <protection locked="0"/>
    </xf>
    <xf numFmtId="0" fontId="1" fillId="0" borderId="0" xfId="0" applyFont="1" applyAlignment="1">
      <alignment horizontal="center"/>
    </xf>
    <xf numFmtId="0" fontId="4" fillId="0" borderId="12" xfId="0" applyFont="1" applyBorder="1" applyProtection="1">
      <protection locked="0"/>
    </xf>
    <xf numFmtId="0" fontId="1" fillId="0" borderId="12" xfId="0" applyFont="1" applyBorder="1" applyAlignment="1" applyProtection="1">
      <alignment horizontal="center"/>
      <protection locked="0"/>
    </xf>
    <xf numFmtId="0" fontId="4" fillId="0" borderId="0" xfId="0" applyFont="1" applyBorder="1" applyProtection="1">
      <protection locked="0"/>
    </xf>
    <xf numFmtId="0" fontId="1" fillId="0" borderId="0" xfId="0" applyFont="1" applyBorder="1" applyAlignment="1" applyProtection="1">
      <alignment horizontal="center"/>
      <protection locked="0"/>
    </xf>
    <xf numFmtId="0" fontId="4" fillId="0" borderId="0" xfId="0" applyFont="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1" fillId="0" borderId="0" xfId="0" applyFont="1" applyFill="1"/>
    <xf numFmtId="0" fontId="1" fillId="2" borderId="0" xfId="0" applyFont="1" applyFill="1"/>
    <xf numFmtId="0" fontId="4" fillId="0" borderId="0" xfId="0" applyFont="1" applyFill="1"/>
    <xf numFmtId="0" fontId="4" fillId="0" borderId="0" xfId="0" applyNumberFormat="1" applyFont="1" applyFill="1" applyAlignment="1">
      <alignment horizontal="center"/>
    </xf>
    <xf numFmtId="0" fontId="6" fillId="0" borderId="0" xfId="0" applyFont="1" applyBorder="1" applyAlignment="1" applyProtection="1">
      <alignment horizontal="center"/>
      <protection hidden="1"/>
    </xf>
    <xf numFmtId="0" fontId="7" fillId="0" borderId="0" xfId="0" applyFont="1" applyBorder="1" applyProtection="1">
      <protection hidden="1"/>
    </xf>
    <xf numFmtId="0" fontId="7" fillId="0" borderId="12"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1"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0" fillId="0" borderId="1" xfId="0" applyBorder="1" applyProtection="1">
      <protection locked="0"/>
    </xf>
    <xf numFmtId="0" fontId="4" fillId="0" borderId="1" xfId="0" applyFont="1" applyFill="1" applyBorder="1" applyProtection="1">
      <protection locked="0"/>
    </xf>
    <xf numFmtId="0" fontId="4" fillId="0" borderId="0" xfId="0" applyFont="1" applyProtection="1">
      <protection hidden="1"/>
    </xf>
    <xf numFmtId="0" fontId="4" fillId="0" borderId="0" xfId="0" applyFont="1" applyAlignment="1" applyProtection="1">
      <alignment horizontal="center"/>
      <protection hidden="1"/>
    </xf>
    <xf numFmtId="0" fontId="1" fillId="0" borderId="0" xfId="0" applyFont="1" applyFill="1" applyAlignment="1" applyProtection="1">
      <alignment horizontal="center"/>
      <protection hidden="1"/>
    </xf>
    <xf numFmtId="0" fontId="4" fillId="0" borderId="0" xfId="0" applyFont="1" applyFill="1" applyAlignment="1" applyProtection="1">
      <alignment horizontal="center"/>
      <protection hidden="1"/>
    </xf>
    <xf numFmtId="2" fontId="1" fillId="0" borderId="0" xfId="0" applyNumberFormat="1" applyFont="1" applyFill="1" applyProtection="1">
      <protection hidden="1"/>
    </xf>
    <xf numFmtId="0" fontId="4" fillId="0" borderId="0" xfId="0" applyFont="1" applyAlignment="1" applyProtection="1">
      <alignment wrapText="1"/>
      <protection hidden="1"/>
    </xf>
    <xf numFmtId="0" fontId="4" fillId="0" borderId="0" xfId="0" applyFont="1" applyAlignment="1" applyProtection="1">
      <alignment horizontal="center" wrapText="1"/>
      <protection hidden="1"/>
    </xf>
    <xf numFmtId="0" fontId="1" fillId="0" borderId="0" xfId="0" applyFont="1" applyAlignment="1" applyProtection="1">
      <alignment wrapText="1"/>
      <protection hidden="1"/>
    </xf>
    <xf numFmtId="0" fontId="4" fillId="0" borderId="0" xfId="0" applyFont="1" applyFill="1" applyBorder="1" applyProtection="1">
      <protection hidden="1"/>
    </xf>
    <xf numFmtId="0" fontId="0" fillId="0" borderId="0" xfId="0" applyFill="1" applyBorder="1" applyAlignment="1" applyProtection="1">
      <alignment horizontal="center"/>
      <protection hidden="1"/>
    </xf>
    <xf numFmtId="0" fontId="0" fillId="0" borderId="0" xfId="0" applyFill="1" applyBorder="1" applyProtection="1">
      <protection hidden="1"/>
    </xf>
    <xf numFmtId="0" fontId="1" fillId="0" borderId="0" xfId="0" applyFont="1" applyFill="1" applyProtection="1">
      <protection hidden="1"/>
    </xf>
    <xf numFmtId="0" fontId="1" fillId="0" borderId="0" xfId="0" applyFont="1" applyAlignment="1" applyProtection="1">
      <alignment horizontal="center"/>
      <protection hidden="1"/>
    </xf>
    <xf numFmtId="0" fontId="1" fillId="2" borderId="0" xfId="0" applyFont="1" applyFill="1" applyProtection="1">
      <protection hidden="1"/>
    </xf>
    <xf numFmtId="0" fontId="4" fillId="0" borderId="0" xfId="0" applyFont="1" applyFill="1" applyProtection="1">
      <protection hidden="1"/>
    </xf>
    <xf numFmtId="0" fontId="1" fillId="0" borderId="0" xfId="0" applyFont="1" applyProtection="1">
      <protection hidden="1"/>
    </xf>
    <xf numFmtId="0" fontId="1" fillId="0" borderId="0" xfId="0" applyFont="1" applyFill="1" applyBorder="1" applyProtection="1">
      <protection hidden="1"/>
    </xf>
    <xf numFmtId="0" fontId="4" fillId="0" borderId="0" xfId="0" applyNumberFormat="1" applyFont="1" applyFill="1" applyAlignment="1" applyProtection="1">
      <alignment horizontal="center"/>
      <protection hidden="1"/>
    </xf>
    <xf numFmtId="0" fontId="1" fillId="11" borderId="0" xfId="0" applyFont="1" applyFill="1" applyAlignment="1" applyProtection="1">
      <alignment horizontal="center"/>
      <protection hidden="1"/>
    </xf>
    <xf numFmtId="2" fontId="1" fillId="11" borderId="0" xfId="0" applyNumberFormat="1" applyFont="1" applyFill="1" applyAlignment="1" applyProtection="1">
      <alignment horizontal="center"/>
      <protection hidden="1"/>
    </xf>
    <xf numFmtId="0" fontId="0" fillId="0" borderId="0" xfId="0" applyFill="1" applyProtection="1">
      <protection hidden="1"/>
    </xf>
    <xf numFmtId="2" fontId="0" fillId="0" borderId="0" xfId="0" applyNumberFormat="1" applyFill="1" applyProtection="1">
      <protection hidden="1"/>
    </xf>
    <xf numFmtId="0" fontId="0" fillId="0" borderId="18" xfId="0" applyBorder="1" applyAlignment="1" applyProtection="1">
      <alignment vertical="center"/>
      <protection hidden="1"/>
    </xf>
    <xf numFmtId="0" fontId="7" fillId="0" borderId="1" xfId="0" applyFont="1" applyBorder="1" applyAlignment="1">
      <alignment vertical="center" wrapText="1"/>
    </xf>
    <xf numFmtId="0" fontId="7" fillId="0" borderId="19" xfId="0" applyFont="1" applyBorder="1" applyAlignment="1">
      <alignment horizontal="center" vertical="center" wrapText="1"/>
    </xf>
    <xf numFmtId="0" fontId="6" fillId="0" borderId="18" xfId="0" applyFont="1" applyBorder="1" applyAlignment="1">
      <alignment vertical="center" wrapText="1"/>
    </xf>
    <xf numFmtId="0" fontId="6" fillId="0" borderId="20"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4" fillId="0" borderId="1" xfId="0" applyFont="1" applyBorder="1" applyAlignment="1" applyProtection="1">
      <alignment wrapText="1"/>
      <protection locked="0"/>
    </xf>
    <xf numFmtId="0" fontId="4" fillId="0" borderId="1" xfId="0" applyFont="1" applyBorder="1" applyAlignment="1" applyProtection="1">
      <alignment horizontal="center"/>
      <protection locked="0"/>
    </xf>
    <xf numFmtId="0" fontId="4" fillId="10" borderId="1" xfId="0" applyFont="1" applyFill="1" applyBorder="1" applyAlignment="1">
      <alignment horizontal="center"/>
    </xf>
    <xf numFmtId="0" fontId="4" fillId="0" borderId="1" xfId="0" applyFont="1" applyFill="1" applyBorder="1" applyAlignment="1" applyProtection="1">
      <alignment horizontal="center"/>
      <protection locked="0"/>
    </xf>
    <xf numFmtId="0" fontId="11" fillId="0" borderId="0" xfId="0" applyFont="1"/>
    <xf numFmtId="0" fontId="7" fillId="0" borderId="1" xfId="0" applyFont="1" applyBorder="1" applyAlignment="1" applyProtection="1">
      <alignment horizontal="left"/>
      <protection hidden="1"/>
    </xf>
    <xf numFmtId="0" fontId="5"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4" fillId="0" borderId="0" xfId="0" applyFont="1" applyBorder="1" applyAlignment="1">
      <alignment wrapText="1"/>
    </xf>
    <xf numFmtId="0" fontId="4" fillId="0" borderId="0" xfId="0" applyFont="1" applyAlignment="1">
      <alignment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 fillId="0" borderId="14" xfId="0" applyFont="1" applyBorder="1" applyAlignment="1" applyProtection="1">
      <alignment horizontal="center" vertical="center" wrapText="1"/>
      <protection hidden="1"/>
    </xf>
    <xf numFmtId="0" fontId="6" fillId="13" borderId="15"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0" borderId="18" xfId="0" applyFont="1" applyBorder="1" applyAlignment="1">
      <alignment horizontal="left" vertical="center" wrapText="1"/>
    </xf>
    <xf numFmtId="0" fontId="7" fillId="0" borderId="1" xfId="0" applyFont="1" applyBorder="1" applyAlignment="1">
      <alignment horizontal="left" vertical="center" wrapText="1"/>
    </xf>
    <xf numFmtId="0" fontId="7" fillId="0" borderId="19" xfId="0" applyFont="1" applyBorder="1" applyAlignment="1">
      <alignment horizontal="center" vertical="center" wrapText="1"/>
    </xf>
    <xf numFmtId="0" fontId="7" fillId="5" borderId="5" xfId="0" applyFont="1" applyFill="1" applyBorder="1" applyAlignment="1" applyProtection="1">
      <alignment horizontal="left" vertical="center" wrapText="1"/>
      <protection hidden="1"/>
    </xf>
    <xf numFmtId="0" fontId="7" fillId="5" borderId="6" xfId="0" applyFont="1" applyFill="1" applyBorder="1" applyAlignment="1" applyProtection="1">
      <alignment horizontal="left" vertical="center" wrapText="1"/>
      <protection hidden="1"/>
    </xf>
    <xf numFmtId="0" fontId="7" fillId="5" borderId="7" xfId="0" applyFont="1" applyFill="1" applyBorder="1" applyAlignment="1" applyProtection="1">
      <alignment horizontal="left" vertical="center" wrapText="1"/>
      <protection hidden="1"/>
    </xf>
    <xf numFmtId="0" fontId="7" fillId="3" borderId="2" xfId="0" applyFont="1" applyFill="1" applyBorder="1" applyAlignment="1" applyProtection="1">
      <alignment horizontal="left" vertical="center" wrapText="1" shrinkToFit="1"/>
      <protection hidden="1"/>
    </xf>
    <xf numFmtId="0" fontId="7" fillId="3" borderId="3" xfId="0" applyFont="1" applyFill="1" applyBorder="1" applyAlignment="1" applyProtection="1">
      <alignment horizontal="left" vertical="center" wrapText="1" shrinkToFit="1"/>
      <protection hidden="1"/>
    </xf>
    <xf numFmtId="0" fontId="7" fillId="3" borderId="4" xfId="0" applyFont="1" applyFill="1" applyBorder="1" applyAlignment="1" applyProtection="1">
      <alignment horizontal="left" vertical="center" wrapText="1" shrinkToFit="1"/>
      <protection hidden="1"/>
    </xf>
    <xf numFmtId="0" fontId="7" fillId="5" borderId="2" xfId="0" applyFont="1" applyFill="1" applyBorder="1" applyAlignment="1" applyProtection="1">
      <alignment horizontal="left" vertical="center" wrapText="1" shrinkToFit="1"/>
      <protection hidden="1"/>
    </xf>
    <xf numFmtId="0" fontId="7" fillId="5" borderId="3" xfId="0" applyFont="1" applyFill="1" applyBorder="1" applyAlignment="1" applyProtection="1">
      <alignment horizontal="left" vertical="center" wrapText="1" shrinkToFit="1"/>
      <protection hidden="1"/>
    </xf>
    <xf numFmtId="0" fontId="7" fillId="5" borderId="4" xfId="0" applyFont="1" applyFill="1" applyBorder="1" applyAlignment="1" applyProtection="1">
      <alignment horizontal="left" vertical="center" wrapText="1" shrinkToFit="1"/>
      <protection hidden="1"/>
    </xf>
    <xf numFmtId="0" fontId="7" fillId="3" borderId="5" xfId="0" applyFont="1" applyFill="1" applyBorder="1" applyAlignment="1" applyProtection="1">
      <alignment horizontal="left" vertical="center" wrapText="1"/>
      <protection hidden="1"/>
    </xf>
    <xf numFmtId="0" fontId="7" fillId="3" borderId="6" xfId="0" applyFont="1" applyFill="1" applyBorder="1" applyAlignment="1" applyProtection="1">
      <alignment horizontal="left" vertical="center" wrapText="1"/>
      <protection hidden="1"/>
    </xf>
    <xf numFmtId="0" fontId="7" fillId="3" borderId="7" xfId="0" applyFont="1" applyFill="1" applyBorder="1" applyAlignment="1" applyProtection="1">
      <alignment horizontal="left" vertical="center" wrapText="1"/>
      <protection hidden="1"/>
    </xf>
    <xf numFmtId="0" fontId="1" fillId="0" borderId="13" xfId="0" applyFont="1" applyBorder="1" applyAlignment="1" applyProtection="1">
      <alignment horizontal="center"/>
      <protection hidden="1"/>
    </xf>
    <xf numFmtId="0" fontId="1" fillId="3" borderId="2" xfId="0" applyFont="1" applyFill="1" applyBorder="1" applyAlignment="1" applyProtection="1">
      <alignment horizontal="center" wrapText="1"/>
      <protection hidden="1"/>
    </xf>
    <xf numFmtId="0" fontId="1" fillId="3" borderId="3" xfId="0" applyFont="1" applyFill="1" applyBorder="1" applyAlignment="1" applyProtection="1">
      <alignment horizontal="center" wrapText="1"/>
      <protection hidden="1"/>
    </xf>
    <xf numFmtId="0" fontId="1" fillId="3" borderId="4" xfId="0" applyFont="1" applyFill="1" applyBorder="1" applyAlignment="1" applyProtection="1">
      <alignment horizontal="center" wrapText="1"/>
      <protection hidden="1"/>
    </xf>
    <xf numFmtId="0" fontId="6" fillId="4" borderId="5" xfId="0" applyFont="1" applyFill="1" applyBorder="1" applyAlignment="1" applyProtection="1">
      <alignment horizontal="center" vertical="center" wrapText="1"/>
      <protection locked="0" hidden="1"/>
    </xf>
    <xf numFmtId="0" fontId="6" fillId="4" borderId="6" xfId="0" applyFont="1" applyFill="1" applyBorder="1" applyAlignment="1" applyProtection="1">
      <alignment horizontal="center" vertical="center" wrapText="1"/>
      <protection locked="0" hidden="1"/>
    </xf>
    <xf numFmtId="0" fontId="6" fillId="4" borderId="7" xfId="0" applyFont="1" applyFill="1" applyBorder="1" applyAlignment="1" applyProtection="1">
      <alignment horizontal="center" vertical="center" wrapText="1"/>
      <protection locked="0" hidden="1"/>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0" fillId="0" borderId="0" xfId="0" applyFill="1" applyAlignment="1" applyProtection="1">
      <alignment horizontal="left"/>
      <protection hidden="1"/>
    </xf>
  </cellXfs>
  <cellStyles count="1">
    <cellStyle name="Normal" xfId="0" builtinId="0"/>
  </cellStyles>
  <dxfs count="0"/>
  <tableStyles count="0" defaultTableStyle="TableStyleMedium9" defaultPivotStyle="PivotStyleLight16"/>
  <colors>
    <mruColors>
      <color rgb="FF7F7F7F"/>
      <color rgb="FF000000"/>
      <color rgb="FF15FF15"/>
      <color rgb="FFFCD5B4"/>
      <color rgb="FF00E100"/>
      <color rgb="FFFF0000"/>
      <color rgb="FF30E200"/>
      <color rgb="FFA6A6A6"/>
      <color rgb="FFFFFFB9"/>
      <color rgb="FFFFFFA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chartsheet" Target="chartsheets/sheet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5177582213987958"/>
          <c:y val="7.8901058715975095E-2"/>
          <c:w val="0.71541783747619803"/>
          <c:h val="0.81991707216373255"/>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1</c:v>
                </c:pt>
                <c:pt idx="1">
                  <c:v>1</c:v>
                </c:pt>
                <c:pt idx="2">
                  <c:v>1</c:v>
                </c:pt>
                <c:pt idx="3">
                  <c:v>1</c:v>
                </c:pt>
                <c:pt idx="4">
                  <c:v>3</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44601600"/>
        <c:axId val="244603136"/>
      </c:radarChart>
      <c:catAx>
        <c:axId val="244601600"/>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44603136"/>
        <c:crosses val="autoZero"/>
        <c:lblAlgn val="ctr"/>
        <c:lblOffset val="100"/>
      </c:catAx>
      <c:valAx>
        <c:axId val="244603136"/>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44601600"/>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4768296008453488"/>
          <c:y val="7.0327075955121374E-2"/>
          <c:w val="0.66608702321300828"/>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1</c:v>
                </c:pt>
                <c:pt idx="1">
                  <c:v>1</c:v>
                </c:pt>
                <c:pt idx="2">
                  <c:v>1</c:v>
                </c:pt>
                <c:pt idx="3">
                  <c:v>1</c:v>
                </c:pt>
                <c:pt idx="4">
                  <c:v>3</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45264768"/>
        <c:axId val="245266304"/>
      </c:radarChart>
      <c:catAx>
        <c:axId val="245264768"/>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45266304"/>
        <c:crosses val="autoZero"/>
        <c:lblAlgn val="ctr"/>
        <c:lblOffset val="100"/>
      </c:catAx>
      <c:valAx>
        <c:axId val="245266304"/>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45264768"/>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0640004994893955E-2"/>
          <c:w val="0.6508561679790027"/>
          <c:h val="0.7953434160626895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3">
                  <c:v>1</c:v>
                </c:pt>
                <c:pt idx="5">
                  <c:v>1</c:v>
                </c:pt>
                <c:pt idx="7">
                  <c:v>1</c:v>
                </c:pt>
                <c:pt idx="8">
                  <c:v>1</c:v>
                </c:pt>
                <c:pt idx="9">
                  <c:v>1</c:v>
                </c:pt>
                <c:pt idx="10">
                  <c:v>3</c:v>
                </c:pt>
                <c:pt idx="11">
                  <c:v>1</c:v>
                </c:pt>
                <c:pt idx="12">
                  <c:v>2</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45224576"/>
        <c:axId val="245226112"/>
      </c:radarChart>
      <c:catAx>
        <c:axId val="245224576"/>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45226112"/>
        <c:crosses val="autoZero"/>
        <c:auto val="1"/>
        <c:lblAlgn val="ctr"/>
        <c:lblOffset val="100"/>
      </c:catAx>
      <c:valAx>
        <c:axId val="245226112"/>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45224576"/>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65"/>
          <c:h val="0.81905547753410013"/>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3">
                  <c:v>1</c:v>
                </c:pt>
                <c:pt idx="5">
                  <c:v>1</c:v>
                </c:pt>
                <c:pt idx="7">
                  <c:v>1</c:v>
                </c:pt>
                <c:pt idx="8">
                  <c:v>1</c:v>
                </c:pt>
                <c:pt idx="9">
                  <c:v>1</c:v>
                </c:pt>
                <c:pt idx="10">
                  <c:v>3</c:v>
                </c:pt>
                <c:pt idx="11">
                  <c:v>1</c:v>
                </c:pt>
                <c:pt idx="12">
                  <c:v>2</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45347072"/>
        <c:axId val="245348608"/>
      </c:radarChart>
      <c:catAx>
        <c:axId val="245347072"/>
        <c:scaling>
          <c:orientation val="minMax"/>
        </c:scaling>
        <c:axPos val="b"/>
        <c:majorGridlines/>
        <c:tickLblPos val="nextTo"/>
        <c:txPr>
          <a:bodyPr/>
          <a:lstStyle/>
          <a:p>
            <a:pPr>
              <a:defRPr lang="en-US" sz="1400" b="1">
                <a:latin typeface="Arial" pitchFamily="34" charset="0"/>
                <a:cs typeface="Arial" pitchFamily="34" charset="0"/>
              </a:defRPr>
            </a:pPr>
            <a:endParaRPr lang="pt-PT"/>
          </a:p>
        </c:txPr>
        <c:crossAx val="245348608"/>
        <c:crosses val="autoZero"/>
        <c:auto val="1"/>
        <c:lblAlgn val="ctr"/>
        <c:lblOffset val="100"/>
      </c:catAx>
      <c:valAx>
        <c:axId val="245348608"/>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latin typeface="Arial" pitchFamily="34" charset="0"/>
                <a:cs typeface="Arial" pitchFamily="34" charset="0"/>
              </a:defRPr>
            </a:pPr>
            <a:endParaRPr lang="pt-PT"/>
          </a:p>
        </c:txPr>
        <c:crossAx val="245347072"/>
        <c:crosses val="autoZero"/>
        <c:crossBetween val="between"/>
        <c:majorUnit val="1"/>
      </c:valAx>
    </c:plotArea>
    <c:plotVisOnly val="1"/>
    <c:dispBlanksAs val="gap"/>
  </c:chart>
  <c:spPr>
    <a:ln>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4768296008453488"/>
          <c:y val="7.0327075955121374E-2"/>
          <c:w val="0.66608702321300828"/>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1</c:v>
                </c:pt>
                <c:pt idx="1">
                  <c:v>1</c:v>
                </c:pt>
                <c:pt idx="2">
                  <c:v>1</c:v>
                </c:pt>
                <c:pt idx="3">
                  <c:v>1</c:v>
                </c:pt>
                <c:pt idx="4">
                  <c:v>3</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45500544"/>
        <c:axId val="245514624"/>
      </c:radarChart>
      <c:catAx>
        <c:axId val="245500544"/>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800" b="1" i="0" u="none" strike="noStrike" baseline="0">
                <a:solidFill>
                  <a:srgbClr val="000000"/>
                </a:solidFill>
                <a:latin typeface="Arial"/>
                <a:ea typeface="Arial"/>
                <a:cs typeface="Arial"/>
              </a:defRPr>
            </a:pPr>
            <a:endParaRPr lang="pt-PT"/>
          </a:p>
        </c:txPr>
        <c:crossAx val="245514624"/>
        <c:crosses val="autoZero"/>
        <c:lblAlgn val="ctr"/>
        <c:lblOffset val="100"/>
      </c:catAx>
      <c:valAx>
        <c:axId val="245514624"/>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800" b="1" i="0" u="none" strike="noStrike" baseline="0">
                <a:solidFill>
                  <a:srgbClr val="000000"/>
                </a:solidFill>
                <a:latin typeface="Arial"/>
                <a:ea typeface="Arial"/>
                <a:cs typeface="Arial"/>
              </a:defRPr>
            </a:pPr>
            <a:endParaRPr lang="pt-PT"/>
          </a:p>
        </c:txPr>
        <c:crossAx val="245500544"/>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11" l="0.70000000000000007" r="0.70000000000000007" t="0.75000000000000011" header="0.30000000000000004" footer="0.30000000000000004"/>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10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104775</xdr:colOff>
      <xdr:row>38</xdr:row>
      <xdr:rowOff>0</xdr:rowOff>
    </xdr:to>
    <xdr:sp macro="" textlink="">
      <xdr:nvSpPr>
        <xdr:cNvPr id="2" name="CaixaDeTexto 1"/>
        <xdr:cNvSpPr txBox="1"/>
      </xdr:nvSpPr>
      <xdr:spPr>
        <a:xfrm>
          <a:off x="304800" y="533400"/>
          <a:ext cx="4676775"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(6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(6 corners) to copy</a:t>
          </a:r>
          <a:r>
            <a:rPr lang="en-US" sz="1100">
              <a:solidFill>
                <a:schemeClr val="dk1"/>
              </a:solidFill>
              <a:latin typeface="Arial" pitchFamily="34" charset="0"/>
              <a:ea typeface="+mn-ea"/>
              <a:cs typeface="Arial" pitchFamily="34" charset="0"/>
            </a:rPr>
            <a:t>” presents again the 6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1695450" y="2362200"/>
    <xdr:ext cx="4857750" cy="4238625"/>
    <xdr:graphicFrame macro="">
      <xdr:nvGraphicFramePr>
        <xdr:cNvPr id="3" name="Gráfico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7865" cy="6044712"/>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8</xdr:col>
      <xdr:colOff>628650</xdr:colOff>
      <xdr:row>12</xdr:row>
      <xdr:rowOff>114299</xdr:rowOff>
    </xdr:from>
    <xdr:to>
      <xdr:col>20</xdr:col>
      <xdr:colOff>276225</xdr:colOff>
      <xdr:row>41</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2533650" y="838200"/>
    <xdr:ext cx="9297865" cy="122040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118" t="s">
        <v>172</v>
      </c>
      <c r="C2" s="118"/>
      <c r="D2" s="118"/>
      <c r="E2" s="118"/>
      <c r="F2" s="118"/>
      <c r="G2" s="118"/>
      <c r="H2" s="118"/>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topLeftCell="A4" workbookViewId="0">
      <selection activeCell="I21" sqref="I21"/>
    </sheetView>
  </sheetViews>
  <sheetFormatPr defaultRowHeight="12.75"/>
  <cols>
    <col min="1" max="1" width="4.140625" customWidth="1"/>
    <col min="2" max="2" width="16.28515625" style="4" customWidth="1"/>
    <col min="3" max="3" width="8.28515625" style="4" customWidth="1"/>
    <col min="4" max="4" width="9" style="4" customWidth="1"/>
    <col min="5" max="5" width="7.85546875" style="4" customWidth="1"/>
    <col min="6" max="6" width="10.85546875" style="4" customWidth="1"/>
    <col min="7" max="7" width="9.28515625" style="4" customWidth="1"/>
    <col min="8" max="8" width="5.42578125" customWidth="1"/>
    <col min="9" max="9" width="40.7109375" customWidth="1"/>
    <col min="10" max="10" width="25.28515625" customWidth="1"/>
    <col min="11" max="11" width="11.85546875" customWidth="1"/>
    <col min="12" max="12" width="16.28515625" customWidth="1"/>
    <col min="13" max="13" width="13.28515625" customWidth="1"/>
  </cols>
  <sheetData>
    <row r="1" spans="1:13" ht="15.75">
      <c r="A1" s="118"/>
      <c r="B1" s="118"/>
      <c r="C1" s="118"/>
      <c r="D1" s="118"/>
      <c r="E1" s="118"/>
      <c r="F1" s="7"/>
      <c r="G1" s="7"/>
    </row>
    <row r="2" spans="1:13" ht="18" customHeight="1">
      <c r="B2" s="120" t="s">
        <v>140</v>
      </c>
      <c r="C2" s="120"/>
      <c r="D2" s="120"/>
      <c r="E2" s="120"/>
      <c r="F2" s="120"/>
      <c r="G2" s="120"/>
    </row>
    <row r="3" spans="1:13" ht="15.75" customHeight="1">
      <c r="A3" s="3"/>
      <c r="B3" s="120"/>
      <c r="C3" s="120"/>
      <c r="D3" s="120"/>
      <c r="E3" s="120"/>
      <c r="F3" s="120"/>
      <c r="G3" s="120"/>
      <c r="I3" s="119" t="s">
        <v>171</v>
      </c>
      <c r="J3" s="119"/>
      <c r="K3" s="119"/>
      <c r="L3" s="119"/>
      <c r="M3" s="119"/>
    </row>
    <row r="4" spans="1:13">
      <c r="A4" s="3"/>
      <c r="B4" s="120"/>
      <c r="C4" s="120"/>
      <c r="D4" s="120"/>
      <c r="E4" s="120"/>
      <c r="F4" s="120"/>
      <c r="G4" s="120"/>
      <c r="I4" s="119"/>
      <c r="J4" s="119"/>
      <c r="K4" s="119"/>
      <c r="L4" s="119"/>
      <c r="M4" s="119"/>
    </row>
    <row r="5" spans="1:13" ht="18" customHeight="1"/>
    <row r="6" spans="1:13" ht="10.5" customHeight="1">
      <c r="B6" s="130" t="s">
        <v>27</v>
      </c>
      <c r="C6" s="131"/>
      <c r="D6" s="128" t="s">
        <v>151</v>
      </c>
      <c r="E6" s="130" t="s">
        <v>27</v>
      </c>
      <c r="F6" s="131"/>
      <c r="G6" s="128" t="s">
        <v>151</v>
      </c>
      <c r="I6" s="121" t="s">
        <v>141</v>
      </c>
      <c r="J6" s="123" t="s">
        <v>27</v>
      </c>
      <c r="K6" s="124"/>
      <c r="L6" s="124"/>
      <c r="M6" s="125"/>
    </row>
    <row r="7" spans="1:13" ht="13.5" customHeight="1">
      <c r="B7" s="132"/>
      <c r="C7" s="133"/>
      <c r="D7" s="129"/>
      <c r="E7" s="132"/>
      <c r="F7" s="133"/>
      <c r="G7" s="129"/>
      <c r="I7" s="122"/>
      <c r="J7" s="105" t="s">
        <v>186</v>
      </c>
      <c r="K7" s="106" t="s">
        <v>187</v>
      </c>
      <c r="L7" s="107" t="s">
        <v>188</v>
      </c>
      <c r="M7" s="107" t="s">
        <v>189</v>
      </c>
    </row>
    <row r="8" spans="1:13" ht="15" customHeight="1">
      <c r="B8" s="9" t="s">
        <v>28</v>
      </c>
      <c r="C8" s="10" t="s">
        <v>29</v>
      </c>
      <c r="D8" s="11">
        <v>3</v>
      </c>
      <c r="E8" s="15" t="s">
        <v>30</v>
      </c>
      <c r="F8" s="14" t="s">
        <v>31</v>
      </c>
      <c r="G8" s="16">
        <v>3</v>
      </c>
      <c r="I8" s="26" t="s">
        <v>195</v>
      </c>
      <c r="J8" s="21"/>
      <c r="K8" s="22"/>
      <c r="L8" s="21"/>
      <c r="M8" s="21"/>
    </row>
    <row r="9" spans="1:13" ht="15" customHeight="1">
      <c r="B9" s="9" t="s">
        <v>32</v>
      </c>
      <c r="C9" s="10" t="s">
        <v>29</v>
      </c>
      <c r="D9" s="13">
        <v>3</v>
      </c>
      <c r="E9" s="15" t="s">
        <v>33</v>
      </c>
      <c r="F9" s="14" t="s">
        <v>31</v>
      </c>
      <c r="G9" s="17">
        <v>3</v>
      </c>
      <c r="I9" s="112" t="s">
        <v>197</v>
      </c>
      <c r="J9" s="112"/>
      <c r="K9" s="113">
        <v>1</v>
      </c>
      <c r="L9" s="53">
        <v>1</v>
      </c>
      <c r="M9" s="53">
        <v>1</v>
      </c>
    </row>
    <row r="10" spans="1:13" ht="15" customHeight="1">
      <c r="B10" s="9" t="s">
        <v>34</v>
      </c>
      <c r="C10" s="10" t="s">
        <v>29</v>
      </c>
      <c r="D10" s="13">
        <v>3</v>
      </c>
      <c r="E10" s="15" t="s">
        <v>35</v>
      </c>
      <c r="F10" s="14" t="s">
        <v>31</v>
      </c>
      <c r="G10" s="16">
        <v>2</v>
      </c>
      <c r="I10" s="112"/>
      <c r="J10" s="112" t="s">
        <v>193</v>
      </c>
      <c r="K10" s="113"/>
      <c r="L10" s="53"/>
      <c r="M10" s="53"/>
    </row>
    <row r="11" spans="1:13" ht="15" customHeight="1">
      <c r="B11" s="9" t="s">
        <v>36</v>
      </c>
      <c r="C11" s="10" t="s">
        <v>29</v>
      </c>
      <c r="D11" s="13">
        <v>3</v>
      </c>
      <c r="E11" s="15" t="s">
        <v>37</v>
      </c>
      <c r="F11" s="14" t="s">
        <v>31</v>
      </c>
      <c r="G11" s="16">
        <v>2</v>
      </c>
      <c r="I11" s="53"/>
      <c r="J11" s="53"/>
      <c r="K11" s="113"/>
      <c r="L11" s="53"/>
      <c r="M11" s="53"/>
    </row>
    <row r="12" spans="1:13" ht="15" customHeight="1">
      <c r="B12" s="9" t="s">
        <v>38</v>
      </c>
      <c r="C12" s="10" t="s">
        <v>29</v>
      </c>
      <c r="D12" s="13">
        <v>2</v>
      </c>
      <c r="E12" s="15" t="s">
        <v>39</v>
      </c>
      <c r="F12" s="14" t="s">
        <v>31</v>
      </c>
      <c r="G12" s="16">
        <v>3</v>
      </c>
      <c r="I12" s="53"/>
      <c r="J12" s="53"/>
      <c r="K12" s="113"/>
      <c r="L12" s="53"/>
      <c r="M12" s="53"/>
    </row>
    <row r="13" spans="1:13" ht="15" customHeight="1">
      <c r="B13" s="9" t="s">
        <v>40</v>
      </c>
      <c r="C13" s="10" t="s">
        <v>29</v>
      </c>
      <c r="D13" s="13">
        <v>3</v>
      </c>
      <c r="E13" s="15" t="s">
        <v>41</v>
      </c>
      <c r="F13" s="14" t="s">
        <v>31</v>
      </c>
      <c r="G13" s="16">
        <v>2</v>
      </c>
      <c r="I13" s="53"/>
      <c r="J13" s="53"/>
      <c r="K13" s="113"/>
      <c r="L13" s="53"/>
      <c r="M13" s="53"/>
    </row>
    <row r="14" spans="1:13" ht="15" customHeight="1">
      <c r="B14" s="12" t="s">
        <v>42</v>
      </c>
      <c r="C14" s="10" t="s">
        <v>29</v>
      </c>
      <c r="D14" s="13">
        <v>3</v>
      </c>
      <c r="E14" s="15" t="s">
        <v>43</v>
      </c>
      <c r="F14" s="14" t="s">
        <v>31</v>
      </c>
      <c r="G14" s="16">
        <v>2</v>
      </c>
      <c r="I14" s="74"/>
      <c r="J14" s="74"/>
      <c r="K14" s="53"/>
      <c r="L14" s="74"/>
      <c r="M14" s="74"/>
    </row>
    <row r="15" spans="1:13" ht="15" customHeight="1">
      <c r="B15" s="10" t="s">
        <v>44</v>
      </c>
      <c r="C15" s="10" t="s">
        <v>29</v>
      </c>
      <c r="D15" s="13">
        <v>2</v>
      </c>
      <c r="E15" s="15" t="s">
        <v>45</v>
      </c>
      <c r="F15" s="14" t="s">
        <v>31</v>
      </c>
      <c r="G15" s="16">
        <v>3</v>
      </c>
      <c r="I15" s="53"/>
      <c r="J15" s="53"/>
      <c r="K15" s="113"/>
      <c r="L15" s="53"/>
      <c r="M15" s="53"/>
    </row>
    <row r="16" spans="1:13" ht="15" customHeight="1">
      <c r="B16" s="9" t="s">
        <v>46</v>
      </c>
      <c r="C16" s="10" t="s">
        <v>29</v>
      </c>
      <c r="D16" s="13">
        <v>3</v>
      </c>
      <c r="E16" s="15" t="s">
        <v>47</v>
      </c>
      <c r="F16" s="14" t="s">
        <v>31</v>
      </c>
      <c r="G16" s="16">
        <v>3</v>
      </c>
      <c r="I16" s="26" t="s">
        <v>196</v>
      </c>
      <c r="J16" s="21"/>
      <c r="K16" s="114"/>
      <c r="L16" s="21"/>
      <c r="M16" s="21"/>
    </row>
    <row r="17" spans="2:13" ht="15" customHeight="1">
      <c r="B17" s="9" t="s">
        <v>48</v>
      </c>
      <c r="C17" s="10" t="s">
        <v>29</v>
      </c>
      <c r="D17" s="13">
        <v>2</v>
      </c>
      <c r="E17" s="15" t="s">
        <v>49</v>
      </c>
      <c r="F17" s="14" t="s">
        <v>31</v>
      </c>
      <c r="G17" s="16">
        <v>3</v>
      </c>
      <c r="I17" s="112" t="s">
        <v>201</v>
      </c>
      <c r="J17" s="116" t="s">
        <v>203</v>
      </c>
      <c r="K17" s="113">
        <v>3</v>
      </c>
      <c r="L17" s="53">
        <v>1</v>
      </c>
      <c r="M17" s="53">
        <v>2</v>
      </c>
    </row>
    <row r="18" spans="2:13" ht="15" customHeight="1">
      <c r="B18" s="9" t="s">
        <v>50</v>
      </c>
      <c r="C18" s="10" t="s">
        <v>29</v>
      </c>
      <c r="D18" s="13">
        <v>3</v>
      </c>
      <c r="E18" s="15" t="s">
        <v>51</v>
      </c>
      <c r="F18" s="14" t="s">
        <v>31</v>
      </c>
      <c r="G18" s="16">
        <v>3</v>
      </c>
      <c r="I18" s="112" t="s">
        <v>209</v>
      </c>
      <c r="J18" s="112"/>
      <c r="K18" s="113">
        <v>1</v>
      </c>
      <c r="L18" s="53">
        <v>1</v>
      </c>
      <c r="M18" s="53">
        <v>1</v>
      </c>
    </row>
    <row r="19" spans="2:13" ht="15" customHeight="1">
      <c r="B19" s="9" t="s">
        <v>52</v>
      </c>
      <c r="C19" s="10" t="s">
        <v>29</v>
      </c>
      <c r="D19" s="13">
        <v>3</v>
      </c>
      <c r="E19" s="15" t="s">
        <v>53</v>
      </c>
      <c r="F19" s="14" t="s">
        <v>31</v>
      </c>
      <c r="G19" s="16">
        <v>3</v>
      </c>
      <c r="I19" s="112"/>
      <c r="J19" s="112"/>
      <c r="K19" s="113"/>
      <c r="L19" s="53"/>
      <c r="M19" s="53"/>
    </row>
    <row r="20" spans="2:13" ht="15" customHeight="1">
      <c r="B20" s="9" t="s">
        <v>54</v>
      </c>
      <c r="C20" s="10" t="s">
        <v>29</v>
      </c>
      <c r="D20" s="13">
        <v>2</v>
      </c>
      <c r="E20" s="15" t="s">
        <v>55</v>
      </c>
      <c r="F20" s="14" t="s">
        <v>31</v>
      </c>
      <c r="G20" s="16">
        <v>3</v>
      </c>
      <c r="I20" s="26" t="s">
        <v>142</v>
      </c>
      <c r="J20" s="21"/>
      <c r="K20" s="114"/>
      <c r="L20" s="21"/>
      <c r="M20" s="21"/>
    </row>
    <row r="21" spans="2:13" ht="15" customHeight="1">
      <c r="B21" s="9" t="s">
        <v>56</v>
      </c>
      <c r="C21" s="10" t="s">
        <v>29</v>
      </c>
      <c r="D21" s="13">
        <v>2</v>
      </c>
      <c r="E21" s="15" t="s">
        <v>57</v>
      </c>
      <c r="F21" s="14" t="s">
        <v>31</v>
      </c>
      <c r="G21" s="16">
        <v>2</v>
      </c>
      <c r="I21" s="112" t="s">
        <v>211</v>
      </c>
      <c r="J21" s="112"/>
      <c r="K21" s="113">
        <v>1</v>
      </c>
      <c r="L21" s="53">
        <v>1</v>
      </c>
      <c r="M21" s="53">
        <v>1</v>
      </c>
    </row>
    <row r="22" spans="2:13" ht="15" customHeight="1">
      <c r="B22" s="10" t="s">
        <v>58</v>
      </c>
      <c r="C22" s="10" t="s">
        <v>29</v>
      </c>
      <c r="D22" s="13">
        <v>3</v>
      </c>
      <c r="E22" s="15" t="s">
        <v>59</v>
      </c>
      <c r="F22" s="14" t="s">
        <v>31</v>
      </c>
      <c r="G22" s="16">
        <v>3</v>
      </c>
      <c r="I22" s="112" t="s">
        <v>210</v>
      </c>
      <c r="J22" s="112"/>
      <c r="K22" s="113">
        <v>1</v>
      </c>
      <c r="L22" s="53">
        <v>1</v>
      </c>
      <c r="M22" s="53">
        <v>1</v>
      </c>
    </row>
    <row r="23" spans="2:13" ht="15" customHeight="1">
      <c r="B23" s="10" t="s">
        <v>60</v>
      </c>
      <c r="C23" s="10" t="s">
        <v>29</v>
      </c>
      <c r="D23" s="13">
        <v>2</v>
      </c>
      <c r="E23" s="15" t="s">
        <v>61</v>
      </c>
      <c r="F23" s="14" t="s">
        <v>31</v>
      </c>
      <c r="G23" s="16">
        <v>3</v>
      </c>
      <c r="I23" s="112" t="s">
        <v>208</v>
      </c>
      <c r="J23" s="53" t="s">
        <v>198</v>
      </c>
      <c r="K23" s="113">
        <v>3</v>
      </c>
      <c r="L23" s="53">
        <v>1</v>
      </c>
      <c r="M23" s="53">
        <v>3</v>
      </c>
    </row>
    <row r="24" spans="2:13" ht="15" customHeight="1">
      <c r="B24" s="10" t="s">
        <v>62</v>
      </c>
      <c r="C24" s="10" t="s">
        <v>29</v>
      </c>
      <c r="D24" s="13">
        <v>2</v>
      </c>
      <c r="E24" s="15" t="s">
        <v>63</v>
      </c>
      <c r="F24" s="14" t="s">
        <v>31</v>
      </c>
      <c r="G24" s="16">
        <v>3</v>
      </c>
      <c r="I24" s="75" t="s">
        <v>200</v>
      </c>
      <c r="J24" s="75"/>
      <c r="K24" s="115">
        <v>1</v>
      </c>
      <c r="L24" s="75">
        <v>1</v>
      </c>
      <c r="M24" s="75">
        <v>1</v>
      </c>
    </row>
    <row r="25" spans="2:13" ht="15" customHeight="1">
      <c r="B25" s="10" t="s">
        <v>64</v>
      </c>
      <c r="C25" s="10" t="s">
        <v>29</v>
      </c>
      <c r="D25" s="13">
        <v>3</v>
      </c>
      <c r="E25" s="15" t="s">
        <v>65</v>
      </c>
      <c r="F25" s="14" t="s">
        <v>31</v>
      </c>
      <c r="G25" s="16">
        <v>3</v>
      </c>
      <c r="I25" s="53"/>
      <c r="J25" s="53"/>
      <c r="K25" s="54"/>
      <c r="L25" s="53"/>
      <c r="M25" s="53"/>
    </row>
    <row r="26" spans="2:13" ht="15" customHeight="1">
      <c r="B26" s="10" t="s">
        <v>66</v>
      </c>
      <c r="C26" s="10" t="s">
        <v>29</v>
      </c>
      <c r="D26" s="13">
        <v>2</v>
      </c>
      <c r="E26" s="18" t="s">
        <v>67</v>
      </c>
      <c r="F26" s="19" t="s">
        <v>68</v>
      </c>
      <c r="G26" s="20">
        <v>3</v>
      </c>
      <c r="I26" s="53"/>
      <c r="J26" s="53"/>
      <c r="K26" s="54"/>
      <c r="L26" s="53"/>
      <c r="M26" s="53"/>
    </row>
    <row r="27" spans="2:13" ht="15" customHeight="1">
      <c r="B27" s="10" t="s">
        <v>69</v>
      </c>
      <c r="C27" s="10" t="s">
        <v>29</v>
      </c>
      <c r="D27" s="13">
        <v>3</v>
      </c>
      <c r="E27" s="19" t="s">
        <v>70</v>
      </c>
      <c r="F27" s="19" t="s">
        <v>68</v>
      </c>
      <c r="G27" s="20">
        <v>3</v>
      </c>
      <c r="I27" s="53"/>
      <c r="J27" s="53"/>
      <c r="K27" s="54"/>
      <c r="L27" s="53"/>
      <c r="M27" s="53"/>
    </row>
    <row r="28" spans="2:13" ht="15" customHeight="1">
      <c r="B28" s="10" t="s">
        <v>71</v>
      </c>
      <c r="C28" s="10" t="s">
        <v>29</v>
      </c>
      <c r="D28" s="13">
        <v>3</v>
      </c>
      <c r="E28" s="19" t="s">
        <v>72</v>
      </c>
      <c r="F28" s="19" t="s">
        <v>68</v>
      </c>
      <c r="G28" s="20">
        <v>2</v>
      </c>
      <c r="I28" s="53"/>
      <c r="J28" s="53"/>
      <c r="K28" s="54"/>
      <c r="L28" s="53"/>
      <c r="M28" s="53"/>
    </row>
    <row r="29" spans="2:13" ht="15" customHeight="1">
      <c r="B29" s="10" t="s">
        <v>73</v>
      </c>
      <c r="C29" s="10" t="s">
        <v>29</v>
      </c>
      <c r="D29" s="13">
        <v>3</v>
      </c>
      <c r="E29" s="19" t="s">
        <v>74</v>
      </c>
      <c r="F29" s="19" t="s">
        <v>68</v>
      </c>
      <c r="G29" s="20">
        <v>3</v>
      </c>
      <c r="I29" s="53"/>
      <c r="J29" s="53"/>
      <c r="K29" s="54"/>
      <c r="L29" s="53"/>
      <c r="M29" s="53"/>
    </row>
    <row r="30" spans="2:13" ht="15" customHeight="1">
      <c r="B30" s="10" t="s">
        <v>75</v>
      </c>
      <c r="C30" s="10" t="s">
        <v>29</v>
      </c>
      <c r="D30" s="13">
        <v>2</v>
      </c>
      <c r="E30" s="19" t="s">
        <v>76</v>
      </c>
      <c r="F30" s="19" t="s">
        <v>68</v>
      </c>
      <c r="G30" s="20">
        <v>3</v>
      </c>
      <c r="I30" s="53"/>
      <c r="J30" s="53"/>
      <c r="K30" s="54"/>
      <c r="L30" s="53"/>
      <c r="M30" s="53"/>
    </row>
    <row r="31" spans="2:13" ht="15" customHeight="1">
      <c r="B31" s="10" t="s">
        <v>77</v>
      </c>
      <c r="C31" s="10" t="s">
        <v>29</v>
      </c>
      <c r="D31" s="13">
        <v>3</v>
      </c>
      <c r="E31" s="19" t="s">
        <v>78</v>
      </c>
      <c r="F31" s="19" t="s">
        <v>68</v>
      </c>
      <c r="G31" s="20">
        <v>2</v>
      </c>
      <c r="I31" s="3" t="s">
        <v>175</v>
      </c>
      <c r="J31" s="3"/>
      <c r="K31" s="57"/>
      <c r="L31" s="56"/>
      <c r="M31" s="56"/>
    </row>
    <row r="32" spans="2:13" ht="15" customHeight="1">
      <c r="B32" s="10" t="s">
        <v>79</v>
      </c>
      <c r="C32" s="10" t="s">
        <v>29</v>
      </c>
      <c r="D32" s="13">
        <v>3</v>
      </c>
      <c r="E32" s="19" t="s">
        <v>80</v>
      </c>
      <c r="F32" s="19" t="s">
        <v>68</v>
      </c>
      <c r="G32" s="20">
        <v>2</v>
      </c>
      <c r="I32" s="58"/>
      <c r="J32" s="58"/>
      <c r="K32" s="59"/>
      <c r="L32" s="58"/>
      <c r="M32" s="58"/>
    </row>
    <row r="33" spans="2:13" ht="15" customHeight="1">
      <c r="B33" s="10" t="s">
        <v>81</v>
      </c>
      <c r="C33" s="10" t="s">
        <v>29</v>
      </c>
      <c r="D33" s="13">
        <v>2</v>
      </c>
      <c r="E33" s="19" t="s">
        <v>82</v>
      </c>
      <c r="F33" s="19" t="s">
        <v>68</v>
      </c>
      <c r="G33" s="20">
        <v>3</v>
      </c>
      <c r="I33" s="58"/>
      <c r="J33" s="58"/>
      <c r="K33" s="59"/>
      <c r="L33" s="58"/>
      <c r="M33" s="58"/>
    </row>
    <row r="34" spans="2:13" ht="15" customHeight="1">
      <c r="B34" s="10" t="s">
        <v>83</v>
      </c>
      <c r="C34" s="10" t="s">
        <v>29</v>
      </c>
      <c r="D34" s="13">
        <v>3</v>
      </c>
      <c r="E34" s="10" t="s">
        <v>84</v>
      </c>
      <c r="F34" s="10" t="s">
        <v>29</v>
      </c>
      <c r="G34" s="13">
        <v>3</v>
      </c>
      <c r="I34" s="58"/>
      <c r="J34" s="58"/>
      <c r="K34" s="59"/>
      <c r="L34" s="58"/>
      <c r="M34" s="58"/>
    </row>
    <row r="35" spans="2:13" ht="15" customHeight="1">
      <c r="B35" s="10" t="s">
        <v>85</v>
      </c>
      <c r="C35" s="10" t="s">
        <v>29</v>
      </c>
      <c r="D35" s="13">
        <v>3</v>
      </c>
      <c r="E35" s="10" t="s">
        <v>86</v>
      </c>
      <c r="F35" s="10" t="s">
        <v>29</v>
      </c>
      <c r="G35" s="13">
        <v>3</v>
      </c>
      <c r="I35" s="58"/>
      <c r="J35" s="58"/>
      <c r="K35" s="59"/>
      <c r="L35" s="58"/>
      <c r="M35" s="58"/>
    </row>
    <row r="36" spans="2:13" ht="15" customHeight="1">
      <c r="B36" s="10" t="s">
        <v>87</v>
      </c>
      <c r="C36" s="10" t="s">
        <v>29</v>
      </c>
      <c r="D36" s="13">
        <v>2</v>
      </c>
      <c r="E36" s="10" t="s">
        <v>88</v>
      </c>
      <c r="F36" s="10" t="s">
        <v>29</v>
      </c>
      <c r="G36" s="13">
        <v>3</v>
      </c>
      <c r="I36" s="58"/>
      <c r="J36" s="58"/>
      <c r="K36" s="59"/>
      <c r="L36" s="58"/>
      <c r="M36" s="58"/>
    </row>
    <row r="37" spans="2:13" ht="15" customHeight="1">
      <c r="B37" s="10" t="s">
        <v>89</v>
      </c>
      <c r="C37" s="10" t="s">
        <v>29</v>
      </c>
      <c r="D37" s="13">
        <v>3</v>
      </c>
      <c r="E37" s="10" t="s">
        <v>90</v>
      </c>
      <c r="F37" s="10" t="s">
        <v>29</v>
      </c>
      <c r="G37" s="13">
        <v>3</v>
      </c>
      <c r="I37" s="58"/>
      <c r="J37" s="58"/>
      <c r="K37" s="59"/>
      <c r="L37" s="58"/>
      <c r="M37" s="58"/>
    </row>
    <row r="38" spans="2:13" ht="15" customHeight="1">
      <c r="B38" s="10" t="s">
        <v>91</v>
      </c>
      <c r="C38" s="10" t="s">
        <v>29</v>
      </c>
      <c r="D38" s="13">
        <v>3</v>
      </c>
      <c r="E38" s="10" t="s">
        <v>92</v>
      </c>
      <c r="F38" s="10" t="s">
        <v>29</v>
      </c>
      <c r="G38" s="13">
        <v>3</v>
      </c>
      <c r="I38" s="58"/>
      <c r="J38" s="58"/>
      <c r="K38" s="59"/>
      <c r="L38" s="58"/>
      <c r="M38" s="58"/>
    </row>
    <row r="39" spans="2:13" ht="15" customHeight="1">
      <c r="B39" s="10" t="s">
        <v>93</v>
      </c>
      <c r="C39" s="10" t="s">
        <v>29</v>
      </c>
      <c r="D39" s="13">
        <v>3</v>
      </c>
      <c r="E39" s="14" t="s">
        <v>94</v>
      </c>
      <c r="F39" s="14" t="s">
        <v>31</v>
      </c>
      <c r="G39" s="16">
        <v>3</v>
      </c>
    </row>
    <row r="40" spans="2:13" ht="15" customHeight="1">
      <c r="B40" s="10" t="s">
        <v>95</v>
      </c>
      <c r="C40" s="10" t="s">
        <v>29</v>
      </c>
      <c r="D40" s="13">
        <v>2</v>
      </c>
      <c r="E40" s="14" t="s">
        <v>96</v>
      </c>
      <c r="F40" s="14" t="s">
        <v>31</v>
      </c>
      <c r="G40" s="16">
        <v>3</v>
      </c>
      <c r="I40" s="3"/>
      <c r="J40" s="3"/>
    </row>
    <row r="41" spans="2:13" ht="15" customHeight="1">
      <c r="B41" s="10" t="s">
        <v>97</v>
      </c>
      <c r="C41" s="10" t="s">
        <v>29</v>
      </c>
      <c r="D41" s="13">
        <v>2</v>
      </c>
      <c r="E41" s="14" t="s">
        <v>98</v>
      </c>
      <c r="F41" s="14" t="s">
        <v>31</v>
      </c>
      <c r="G41" s="16">
        <v>3</v>
      </c>
      <c r="I41" s="3"/>
      <c r="J41" s="3"/>
    </row>
    <row r="42" spans="2:13" ht="15" customHeight="1">
      <c r="B42" s="10" t="s">
        <v>99</v>
      </c>
      <c r="C42" s="10" t="s">
        <v>29</v>
      </c>
      <c r="D42" s="13">
        <v>2</v>
      </c>
      <c r="E42" s="10" t="s">
        <v>100</v>
      </c>
      <c r="F42" s="10" t="s">
        <v>29</v>
      </c>
      <c r="G42" s="13">
        <v>3</v>
      </c>
      <c r="I42" s="30"/>
      <c r="J42" s="3"/>
    </row>
    <row r="43" spans="2:13" ht="15" customHeight="1">
      <c r="B43" s="10" t="s">
        <v>101</v>
      </c>
      <c r="C43" s="10" t="s">
        <v>29</v>
      </c>
      <c r="D43" s="13">
        <v>2</v>
      </c>
      <c r="E43" s="19" t="s">
        <v>102</v>
      </c>
      <c r="F43" s="19" t="s">
        <v>68</v>
      </c>
      <c r="G43" s="20">
        <v>3</v>
      </c>
    </row>
    <row r="44" spans="2:13" ht="15" customHeight="1">
      <c r="B44" s="15" t="s">
        <v>103</v>
      </c>
      <c r="C44" s="14" t="s">
        <v>31</v>
      </c>
      <c r="D44" s="16">
        <v>3</v>
      </c>
      <c r="E44" s="14" t="s">
        <v>104</v>
      </c>
      <c r="F44" s="14" t="s">
        <v>31</v>
      </c>
      <c r="G44" s="16">
        <v>2</v>
      </c>
    </row>
    <row r="45" spans="2:13" ht="15" customHeight="1">
      <c r="B45" s="15" t="s">
        <v>105</v>
      </c>
      <c r="C45" s="14" t="s">
        <v>31</v>
      </c>
      <c r="D45" s="16">
        <v>3</v>
      </c>
      <c r="E45" s="14" t="s">
        <v>106</v>
      </c>
      <c r="F45" s="14" t="s">
        <v>31</v>
      </c>
      <c r="G45" s="16">
        <v>3</v>
      </c>
    </row>
    <row r="46" spans="2:13" ht="15" customHeight="1">
      <c r="B46" s="15" t="s">
        <v>107</v>
      </c>
      <c r="C46" s="14" t="s">
        <v>31</v>
      </c>
      <c r="D46" s="16">
        <v>2</v>
      </c>
      <c r="E46" s="14" t="s">
        <v>108</v>
      </c>
      <c r="F46" s="14" t="s">
        <v>31</v>
      </c>
      <c r="G46" s="16">
        <v>3</v>
      </c>
    </row>
    <row r="47" spans="2:13" ht="15" customHeight="1">
      <c r="B47" s="15" t="s">
        <v>109</v>
      </c>
      <c r="C47" s="14" t="s">
        <v>31</v>
      </c>
      <c r="D47" s="16">
        <v>2</v>
      </c>
      <c r="E47" s="14" t="s">
        <v>110</v>
      </c>
      <c r="F47" s="14" t="s">
        <v>31</v>
      </c>
      <c r="G47" s="16">
        <v>3</v>
      </c>
    </row>
    <row r="48" spans="2:13" ht="15" customHeight="1">
      <c r="B48" s="15" t="s">
        <v>111</v>
      </c>
      <c r="C48" s="14" t="s">
        <v>31</v>
      </c>
      <c r="D48" s="16">
        <v>3</v>
      </c>
      <c r="E48" s="14" t="s">
        <v>112</v>
      </c>
      <c r="F48" s="14" t="s">
        <v>31</v>
      </c>
      <c r="G48" s="16">
        <v>2</v>
      </c>
    </row>
    <row r="49" spans="2:7" ht="15" customHeight="1">
      <c r="B49" s="15" t="s">
        <v>113</v>
      </c>
      <c r="C49" s="14" t="s">
        <v>31</v>
      </c>
      <c r="D49" s="16">
        <v>2</v>
      </c>
      <c r="E49" s="14" t="s">
        <v>114</v>
      </c>
      <c r="F49" s="14" t="s">
        <v>31</v>
      </c>
      <c r="G49" s="16">
        <v>3</v>
      </c>
    </row>
    <row r="50" spans="2:7" ht="15" customHeight="1">
      <c r="B50" s="15" t="s">
        <v>115</v>
      </c>
      <c r="C50" s="14" t="s">
        <v>31</v>
      </c>
      <c r="D50" s="16">
        <v>3</v>
      </c>
      <c r="E50" s="14" t="s">
        <v>116</v>
      </c>
      <c r="F50" s="14" t="s">
        <v>31</v>
      </c>
      <c r="G50" s="16">
        <v>2</v>
      </c>
    </row>
    <row r="51" spans="2:7" ht="15" customHeight="1">
      <c r="B51" s="15" t="s">
        <v>117</v>
      </c>
      <c r="C51" s="14" t="s">
        <v>31</v>
      </c>
      <c r="D51" s="16">
        <v>3</v>
      </c>
      <c r="E51" s="14" t="s">
        <v>118</v>
      </c>
      <c r="F51" s="14" t="s">
        <v>31</v>
      </c>
      <c r="G51" s="16">
        <v>2</v>
      </c>
    </row>
    <row r="52" spans="2:7" ht="15" customHeight="1">
      <c r="B52" s="15" t="s">
        <v>119</v>
      </c>
      <c r="C52" s="14" t="s">
        <v>31</v>
      </c>
      <c r="D52" s="16">
        <v>2</v>
      </c>
      <c r="E52" s="14" t="s">
        <v>120</v>
      </c>
      <c r="F52" s="14" t="s">
        <v>31</v>
      </c>
      <c r="G52" s="16">
        <v>2</v>
      </c>
    </row>
    <row r="53" spans="2:7" ht="15" customHeight="1">
      <c r="B53" s="15" t="s">
        <v>121</v>
      </c>
      <c r="C53" s="14" t="s">
        <v>31</v>
      </c>
      <c r="D53" s="16">
        <v>2</v>
      </c>
      <c r="E53" s="14" t="s">
        <v>122</v>
      </c>
      <c r="F53" s="14" t="s">
        <v>31</v>
      </c>
      <c r="G53" s="16">
        <v>3</v>
      </c>
    </row>
    <row r="54" spans="2:7" ht="15" customHeight="1">
      <c r="B54" s="15" t="s">
        <v>123</v>
      </c>
      <c r="C54" s="14" t="s">
        <v>31</v>
      </c>
      <c r="D54" s="16">
        <v>3</v>
      </c>
      <c r="E54" s="14" t="s">
        <v>124</v>
      </c>
      <c r="F54" s="14" t="s">
        <v>31</v>
      </c>
      <c r="G54" s="16">
        <v>3</v>
      </c>
    </row>
    <row r="55" spans="2:7" ht="15" customHeight="1">
      <c r="B55" s="15" t="s">
        <v>125</v>
      </c>
      <c r="C55" s="14" t="s">
        <v>31</v>
      </c>
      <c r="D55" s="16">
        <v>2</v>
      </c>
      <c r="E55" s="14" t="s">
        <v>126</v>
      </c>
      <c r="F55" s="14" t="s">
        <v>31</v>
      </c>
      <c r="G55" s="16">
        <v>2</v>
      </c>
    </row>
    <row r="56" spans="2:7" ht="15" customHeight="1">
      <c r="B56" s="15" t="s">
        <v>127</v>
      </c>
      <c r="C56" s="14" t="s">
        <v>31</v>
      </c>
      <c r="D56" s="16">
        <v>2</v>
      </c>
      <c r="E56" s="14" t="s">
        <v>128</v>
      </c>
      <c r="F56" s="14" t="s">
        <v>29</v>
      </c>
      <c r="G56" s="16">
        <v>3</v>
      </c>
    </row>
    <row r="57" spans="2:7" ht="15" customHeight="1">
      <c r="B57" s="15" t="s">
        <v>129</v>
      </c>
      <c r="C57" s="14" t="s">
        <v>31</v>
      </c>
      <c r="D57" s="16">
        <v>2</v>
      </c>
      <c r="E57" s="14" t="s">
        <v>130</v>
      </c>
      <c r="F57" s="14" t="s">
        <v>29</v>
      </c>
      <c r="G57" s="16">
        <v>2</v>
      </c>
    </row>
    <row r="58" spans="2:7" ht="15" customHeight="1">
      <c r="B58" s="15" t="s">
        <v>131</v>
      </c>
      <c r="C58" s="14" t="s">
        <v>31</v>
      </c>
      <c r="D58" s="16">
        <v>3</v>
      </c>
      <c r="E58" s="126"/>
      <c r="F58" s="126"/>
      <c r="G58" s="126"/>
    </row>
    <row r="59" spans="2:7" ht="15" customHeight="1">
      <c r="B59" s="15" t="s">
        <v>132</v>
      </c>
      <c r="C59" s="14" t="s">
        <v>31</v>
      </c>
      <c r="D59" s="16">
        <v>2</v>
      </c>
      <c r="E59" s="126"/>
      <c r="F59" s="127"/>
      <c r="G59" s="127"/>
    </row>
    <row r="60" spans="2:7" ht="15" customHeight="1">
      <c r="B60" s="15" t="s">
        <v>133</v>
      </c>
      <c r="C60" s="14" t="s">
        <v>31</v>
      </c>
      <c r="D60" s="16">
        <v>2</v>
      </c>
      <c r="E60" s="126"/>
      <c r="F60" s="127"/>
      <c r="G60" s="127"/>
    </row>
    <row r="61" spans="2:7" ht="15" customHeight="1"/>
    <row r="62" spans="2:7" ht="15" customHeight="1"/>
  </sheetData>
  <mergeCells count="12">
    <mergeCell ref="E60:G60"/>
    <mergeCell ref="D6:D7"/>
    <mergeCell ref="G6:G7"/>
    <mergeCell ref="B6:C7"/>
    <mergeCell ref="E6:F7"/>
    <mergeCell ref="E58:G58"/>
    <mergeCell ref="E59:G59"/>
    <mergeCell ref="I3:M4"/>
    <mergeCell ref="A1:E1"/>
    <mergeCell ref="B2:G4"/>
    <mergeCell ref="I6:I7"/>
    <mergeCell ref="J6:M6"/>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61"/>
  <sheetViews>
    <sheetView zoomScale="80" zoomScaleNormal="80" workbookViewId="0">
      <selection activeCell="L1" sqref="L1:M1"/>
    </sheetView>
  </sheetViews>
  <sheetFormatPr defaultColWidth="9.140625" defaultRowHeight="12.75"/>
  <cols>
    <col min="1" max="1" width="19.85546875" style="32" customWidth="1"/>
    <col min="2" max="2" width="7.5703125" style="33" customWidth="1"/>
    <col min="3" max="3" width="11.42578125" style="33" customWidth="1"/>
    <col min="4" max="4" width="20.42578125" style="32" customWidth="1"/>
    <col min="5" max="5" width="41.7109375" style="32" customWidth="1"/>
    <col min="6" max="6" width="13.5703125" style="32" customWidth="1"/>
    <col min="7" max="7" width="25" style="32" customWidth="1"/>
    <col min="8" max="8" width="6.28515625" style="32" customWidth="1"/>
    <col min="9" max="9" width="35.7109375" style="32" customWidth="1"/>
    <col min="10" max="10" width="20" style="32" customWidth="1"/>
    <col min="11" max="11" width="9.28515625" style="32" customWidth="1"/>
    <col min="12" max="12" width="15.140625" style="32" customWidth="1"/>
    <col min="13" max="13" width="17" style="32" customWidth="1"/>
    <col min="14" max="14" width="3.5703125" style="36" customWidth="1"/>
    <col min="15" max="15" width="13.85546875" style="36" customWidth="1"/>
    <col min="16" max="16" width="30.5703125" style="36" customWidth="1"/>
    <col min="17" max="16384" width="9.140625" style="36"/>
  </cols>
  <sheetData>
    <row r="1" spans="1:17" ht="7.5" customHeight="1">
      <c r="G1" s="51"/>
      <c r="H1" s="34"/>
      <c r="I1" s="34"/>
      <c r="J1" s="35"/>
      <c r="K1" s="35"/>
      <c r="L1" s="34"/>
      <c r="M1" s="34"/>
    </row>
    <row r="2" spans="1:17" ht="29.25" customHeight="1" thickBot="1">
      <c r="I2" s="156" t="s">
        <v>150</v>
      </c>
      <c r="J2" s="156"/>
      <c r="K2" s="156"/>
      <c r="L2" s="156"/>
      <c r="M2" s="156"/>
      <c r="O2" s="134" t="s">
        <v>177</v>
      </c>
      <c r="P2" s="134"/>
      <c r="Q2" s="134"/>
    </row>
    <row r="3" spans="1:17" ht="24" customHeight="1">
      <c r="A3" s="37" t="s">
        <v>25</v>
      </c>
      <c r="B3" s="38" t="s">
        <v>151</v>
      </c>
      <c r="C3" s="157" t="s">
        <v>169</v>
      </c>
      <c r="D3" s="158"/>
      <c r="E3" s="159"/>
      <c r="F3" s="52" t="s">
        <v>170</v>
      </c>
      <c r="G3" s="52" t="s">
        <v>176</v>
      </c>
      <c r="I3" s="166" t="s">
        <v>141</v>
      </c>
      <c r="J3" s="163" t="s">
        <v>27</v>
      </c>
      <c r="K3" s="164"/>
      <c r="L3" s="164"/>
      <c r="M3" s="165"/>
      <c r="O3" s="135" t="s">
        <v>178</v>
      </c>
      <c r="P3" s="137" t="s">
        <v>169</v>
      </c>
      <c r="Q3" s="139" t="s">
        <v>151</v>
      </c>
    </row>
    <row r="4" spans="1:17" ht="25.5" customHeight="1">
      <c r="A4" s="144" t="s">
        <v>143</v>
      </c>
      <c r="B4" s="39">
        <v>3</v>
      </c>
      <c r="C4" s="150" t="s">
        <v>149</v>
      </c>
      <c r="D4" s="151"/>
      <c r="E4" s="152"/>
      <c r="F4" s="160">
        <v>1</v>
      </c>
      <c r="G4" s="160" t="s">
        <v>204</v>
      </c>
      <c r="I4" s="167"/>
      <c r="J4" s="108" t="s">
        <v>186</v>
      </c>
      <c r="K4" s="109" t="s">
        <v>190</v>
      </c>
      <c r="L4" s="110" t="s">
        <v>191</v>
      </c>
      <c r="M4" s="111" t="s">
        <v>192</v>
      </c>
      <c r="O4" s="136"/>
      <c r="P4" s="138"/>
      <c r="Q4" s="140"/>
    </row>
    <row r="5" spans="1:17" ht="27.75" customHeight="1">
      <c r="A5" s="145"/>
      <c r="B5" s="40">
        <v>2</v>
      </c>
      <c r="C5" s="150" t="s">
        <v>152</v>
      </c>
      <c r="D5" s="151"/>
      <c r="E5" s="152"/>
      <c r="F5" s="161"/>
      <c r="G5" s="161"/>
      <c r="I5" s="41" t="s">
        <v>195</v>
      </c>
      <c r="J5" s="42"/>
      <c r="K5" s="43"/>
      <c r="L5" s="42"/>
      <c r="M5" s="42"/>
      <c r="O5" s="141" t="s">
        <v>179</v>
      </c>
      <c r="P5" s="142" t="s">
        <v>180</v>
      </c>
      <c r="Q5" s="143">
        <v>3</v>
      </c>
    </row>
    <row r="6" spans="1:17" ht="25.5" customHeight="1">
      <c r="A6" s="146"/>
      <c r="B6" s="39">
        <v>1</v>
      </c>
      <c r="C6" s="150" t="s">
        <v>153</v>
      </c>
      <c r="D6" s="151"/>
      <c r="E6" s="152"/>
      <c r="F6" s="162"/>
      <c r="G6" s="162"/>
      <c r="I6" s="117" t="str">
        <f>'Scores to classify hazards'!I9</f>
        <v>Biodiesel</v>
      </c>
      <c r="J6" s="31"/>
      <c r="K6" s="31">
        <f>'Scores to classify hazards'!K9</f>
        <v>1</v>
      </c>
      <c r="L6" s="31">
        <f>'Scores to classify hazards'!L9</f>
        <v>1</v>
      </c>
      <c r="M6" s="31">
        <f>'Scores to classify hazards'!M9</f>
        <v>1</v>
      </c>
      <c r="O6" s="141"/>
      <c r="P6" s="142"/>
      <c r="Q6" s="143"/>
    </row>
    <row r="7" spans="1:17" ht="15.75" customHeight="1">
      <c r="A7" s="153" t="s">
        <v>144</v>
      </c>
      <c r="B7" s="44">
        <v>3</v>
      </c>
      <c r="C7" s="147" t="s">
        <v>154</v>
      </c>
      <c r="D7" s="148"/>
      <c r="E7" s="149"/>
      <c r="F7" s="160">
        <v>1</v>
      </c>
      <c r="G7" s="160" t="s">
        <v>205</v>
      </c>
      <c r="I7" s="31"/>
      <c r="J7" s="31"/>
      <c r="K7" s="31"/>
      <c r="L7" s="31"/>
      <c r="M7" s="31"/>
      <c r="O7" s="141"/>
      <c r="P7" s="142" t="s">
        <v>181</v>
      </c>
      <c r="Q7" s="143">
        <v>2</v>
      </c>
    </row>
    <row r="8" spans="1:17" ht="25.5" customHeight="1">
      <c r="A8" s="154"/>
      <c r="B8" s="45">
        <v>2</v>
      </c>
      <c r="C8" s="147" t="s">
        <v>155</v>
      </c>
      <c r="D8" s="148"/>
      <c r="E8" s="149"/>
      <c r="F8" s="161"/>
      <c r="G8" s="161"/>
      <c r="I8" s="31"/>
      <c r="J8" s="31"/>
      <c r="K8" s="31"/>
      <c r="L8" s="31"/>
      <c r="M8" s="31"/>
      <c r="O8" s="141"/>
      <c r="P8" s="142"/>
      <c r="Q8" s="143"/>
    </row>
    <row r="9" spans="1:17" ht="26.25" customHeight="1">
      <c r="A9" s="155"/>
      <c r="B9" s="44">
        <v>1</v>
      </c>
      <c r="C9" s="147" t="s">
        <v>156</v>
      </c>
      <c r="D9" s="148"/>
      <c r="E9" s="149"/>
      <c r="F9" s="162"/>
      <c r="G9" s="162"/>
      <c r="I9" s="31"/>
      <c r="J9" s="31"/>
      <c r="K9" s="31"/>
      <c r="L9" s="31"/>
      <c r="M9" s="31"/>
      <c r="O9" s="98"/>
      <c r="P9" s="99" t="s">
        <v>182</v>
      </c>
      <c r="Q9" s="100">
        <v>1</v>
      </c>
    </row>
    <row r="10" spans="1:17" ht="15" customHeight="1">
      <c r="A10" s="144" t="s">
        <v>145</v>
      </c>
      <c r="B10" s="39">
        <v>3</v>
      </c>
      <c r="C10" s="150" t="s">
        <v>157</v>
      </c>
      <c r="D10" s="151"/>
      <c r="E10" s="152"/>
      <c r="F10" s="160">
        <v>3</v>
      </c>
      <c r="G10" s="160" t="s">
        <v>206</v>
      </c>
      <c r="I10" s="31"/>
      <c r="J10" s="31"/>
      <c r="K10" s="31"/>
      <c r="L10" s="31"/>
      <c r="M10" s="31"/>
      <c r="O10" s="101" t="s">
        <v>183</v>
      </c>
      <c r="P10" s="99" t="s">
        <v>184</v>
      </c>
      <c r="Q10" s="100">
        <v>3</v>
      </c>
    </row>
    <row r="11" spans="1:17" ht="20.25" customHeight="1" thickBot="1">
      <c r="A11" s="145"/>
      <c r="B11" s="40">
        <v>2</v>
      </c>
      <c r="C11" s="150" t="s">
        <v>158</v>
      </c>
      <c r="D11" s="151"/>
      <c r="E11" s="152"/>
      <c r="F11" s="161"/>
      <c r="G11" s="161"/>
      <c r="I11" s="31"/>
      <c r="J11" s="31"/>
      <c r="K11" s="31"/>
      <c r="L11" s="31"/>
      <c r="M11" s="31"/>
      <c r="O11" s="102"/>
      <c r="P11" s="103" t="s">
        <v>185</v>
      </c>
      <c r="Q11" s="104">
        <v>1</v>
      </c>
    </row>
    <row r="12" spans="1:17" ht="15" customHeight="1">
      <c r="A12" s="146"/>
      <c r="B12" s="39">
        <v>1</v>
      </c>
      <c r="C12" s="150" t="s">
        <v>159</v>
      </c>
      <c r="D12" s="151"/>
      <c r="E12" s="152"/>
      <c r="F12" s="162"/>
      <c r="G12" s="162"/>
      <c r="I12" s="31"/>
      <c r="J12" s="31"/>
      <c r="K12" s="31"/>
      <c r="L12" s="31"/>
      <c r="M12" s="31"/>
    </row>
    <row r="13" spans="1:17" ht="15" customHeight="1">
      <c r="A13" s="153" t="s">
        <v>146</v>
      </c>
      <c r="B13" s="44">
        <v>3</v>
      </c>
      <c r="C13" s="147" t="s">
        <v>160</v>
      </c>
      <c r="D13" s="148"/>
      <c r="E13" s="149"/>
      <c r="F13" s="160">
        <v>2</v>
      </c>
      <c r="G13" s="160" t="s">
        <v>194</v>
      </c>
      <c r="I13" s="41" t="s">
        <v>196</v>
      </c>
      <c r="J13" s="42"/>
      <c r="K13" s="46"/>
      <c r="L13" s="42"/>
      <c r="M13" s="42"/>
    </row>
    <row r="14" spans="1:17" ht="15.75" customHeight="1">
      <c r="A14" s="154"/>
      <c r="B14" s="45">
        <v>2</v>
      </c>
      <c r="C14" s="147" t="s">
        <v>161</v>
      </c>
      <c r="D14" s="148"/>
      <c r="E14" s="149"/>
      <c r="F14" s="161"/>
      <c r="G14" s="161"/>
      <c r="I14" s="112" t="s">
        <v>201</v>
      </c>
      <c r="J14" s="116" t="s">
        <v>203</v>
      </c>
      <c r="K14" s="31">
        <v>3</v>
      </c>
      <c r="L14" s="31">
        <v>1</v>
      </c>
      <c r="M14" s="31">
        <v>2</v>
      </c>
    </row>
    <row r="15" spans="1:17" ht="24" customHeight="1">
      <c r="A15" s="155"/>
      <c r="B15" s="44">
        <v>1</v>
      </c>
      <c r="C15" s="147" t="s">
        <v>162</v>
      </c>
      <c r="D15" s="148"/>
      <c r="E15" s="149"/>
      <c r="F15" s="162"/>
      <c r="G15" s="162"/>
      <c r="I15" s="117" t="s">
        <v>202</v>
      </c>
      <c r="J15" s="31"/>
      <c r="K15" s="31">
        <v>1</v>
      </c>
      <c r="L15" s="31">
        <v>1</v>
      </c>
      <c r="M15" s="31">
        <v>1</v>
      </c>
    </row>
    <row r="16" spans="1:17" ht="24.75" customHeight="1">
      <c r="A16" s="144" t="s">
        <v>147</v>
      </c>
      <c r="B16" s="39">
        <v>3</v>
      </c>
      <c r="C16" s="150" t="s">
        <v>163</v>
      </c>
      <c r="D16" s="151"/>
      <c r="E16" s="152"/>
      <c r="F16" s="160">
        <v>1</v>
      </c>
      <c r="G16" s="160" t="s">
        <v>207</v>
      </c>
      <c r="I16" s="31"/>
      <c r="J16" s="31"/>
      <c r="K16" s="31"/>
      <c r="L16" s="31"/>
      <c r="M16" s="31"/>
    </row>
    <row r="17" spans="1:13" ht="25.5" customHeight="1">
      <c r="A17" s="145"/>
      <c r="B17" s="40">
        <v>2</v>
      </c>
      <c r="C17" s="150" t="s">
        <v>164</v>
      </c>
      <c r="D17" s="151"/>
      <c r="E17" s="152"/>
      <c r="F17" s="161"/>
      <c r="G17" s="161"/>
      <c r="I17" s="47" t="s">
        <v>142</v>
      </c>
      <c r="J17" s="48"/>
      <c r="K17" s="49"/>
      <c r="L17" s="48"/>
      <c r="M17" s="48"/>
    </row>
    <row r="18" spans="1:13" ht="24.75" customHeight="1">
      <c r="A18" s="146"/>
      <c r="B18" s="39">
        <v>1</v>
      </c>
      <c r="C18" s="150" t="s">
        <v>165</v>
      </c>
      <c r="D18" s="151"/>
      <c r="E18" s="152"/>
      <c r="F18" s="162"/>
      <c r="G18" s="162"/>
      <c r="I18" s="117" t="str">
        <f>'Scores to classify hazards'!I21</f>
        <v>Glycerol</v>
      </c>
      <c r="J18" s="31"/>
      <c r="K18" s="31">
        <f>'Scores to classify hazards'!K21</f>
        <v>1</v>
      </c>
      <c r="L18" s="31">
        <f>'Scores to classify hazards'!L21</f>
        <v>1</v>
      </c>
      <c r="M18" s="31">
        <f>'Scores to classify hazards'!M21</f>
        <v>1</v>
      </c>
    </row>
    <row r="19" spans="1:13" ht="24" customHeight="1">
      <c r="A19" s="153" t="s">
        <v>148</v>
      </c>
      <c r="B19" s="44">
        <v>3</v>
      </c>
      <c r="C19" s="147" t="s">
        <v>166</v>
      </c>
      <c r="D19" s="148"/>
      <c r="E19" s="149"/>
      <c r="F19" s="160">
        <v>1</v>
      </c>
      <c r="G19" s="160" t="s">
        <v>208</v>
      </c>
      <c r="I19" s="117" t="str">
        <f>'Scores to classify hazards'!I22</f>
        <v>NaOH solution diluted</v>
      </c>
      <c r="J19" s="31"/>
      <c r="K19" s="31">
        <f>'Scores to classify hazards'!K22</f>
        <v>1</v>
      </c>
      <c r="L19" s="31">
        <f>'Scores to classify hazards'!L22</f>
        <v>1</v>
      </c>
      <c r="M19" s="31">
        <f>'Scores to classify hazards'!M22</f>
        <v>1</v>
      </c>
    </row>
    <row r="20" spans="1:13" ht="24.75" customHeight="1">
      <c r="A20" s="154"/>
      <c r="B20" s="45">
        <v>2</v>
      </c>
      <c r="C20" s="147" t="s">
        <v>167</v>
      </c>
      <c r="D20" s="148"/>
      <c r="E20" s="149"/>
      <c r="F20" s="161"/>
      <c r="G20" s="161"/>
      <c r="I20" s="117" t="str">
        <f>'Scores to classify hazards'!I23</f>
        <v>Methanol</v>
      </c>
      <c r="J20" s="31" t="str">
        <f>'Scores to classify hazards'!J23</f>
        <v>H225; H301; H311; H331; H370</v>
      </c>
      <c r="K20" s="31">
        <f>'Scores to classify hazards'!K23</f>
        <v>3</v>
      </c>
      <c r="L20" s="31">
        <f>'Scores to classify hazards'!L23</f>
        <v>1</v>
      </c>
      <c r="M20" s="31">
        <f>'Scores to classify hazards'!M23</f>
        <v>3</v>
      </c>
    </row>
    <row r="21" spans="1:13" ht="25.5" customHeight="1">
      <c r="A21" s="155"/>
      <c r="B21" s="44">
        <v>1</v>
      </c>
      <c r="C21" s="147" t="s">
        <v>168</v>
      </c>
      <c r="D21" s="148"/>
      <c r="E21" s="149"/>
      <c r="F21" s="162"/>
      <c r="G21" s="162"/>
      <c r="I21" s="117" t="s">
        <v>199</v>
      </c>
      <c r="J21" s="31"/>
      <c r="K21" s="31">
        <v>1</v>
      </c>
      <c r="L21" s="31">
        <v>1</v>
      </c>
      <c r="M21" s="31">
        <v>1</v>
      </c>
    </row>
    <row r="22" spans="1:13" ht="15" customHeight="1">
      <c r="I22" s="117"/>
      <c r="J22" s="31"/>
      <c r="K22" s="31"/>
      <c r="L22" s="31"/>
      <c r="M22" s="31"/>
    </row>
    <row r="23" spans="1:13" ht="18" customHeight="1">
      <c r="I23" s="31"/>
      <c r="J23" s="31"/>
      <c r="K23" s="31"/>
      <c r="L23" s="31"/>
      <c r="M23" s="31"/>
    </row>
    <row r="24" spans="1:13" ht="16.5" customHeight="1">
      <c r="I24" s="31"/>
      <c r="J24" s="31"/>
      <c r="K24" s="31"/>
      <c r="L24" s="31"/>
      <c r="M24" s="31"/>
    </row>
    <row r="25" spans="1:13" ht="17.25" customHeight="1">
      <c r="I25" s="31"/>
      <c r="J25" s="31"/>
      <c r="K25" s="31"/>
      <c r="L25" s="31"/>
      <c r="M25" s="31"/>
    </row>
    <row r="26" spans="1:13" ht="17.25" customHeight="1">
      <c r="A26" s="36"/>
      <c r="B26" s="36"/>
      <c r="C26" s="36"/>
      <c r="D26" s="36"/>
      <c r="E26" s="36"/>
      <c r="I26" s="31"/>
      <c r="J26" s="31"/>
      <c r="K26" s="31"/>
      <c r="L26" s="31"/>
      <c r="M26" s="31"/>
    </row>
    <row r="27" spans="1:13" ht="21" customHeight="1">
      <c r="A27" s="36"/>
      <c r="B27" s="36"/>
      <c r="C27" s="36"/>
      <c r="D27" s="36"/>
      <c r="E27" s="36"/>
      <c r="I27" s="31"/>
      <c r="J27" s="31"/>
      <c r="K27" s="31"/>
      <c r="L27" s="31"/>
      <c r="M27" s="31"/>
    </row>
    <row r="28" spans="1:13">
      <c r="A28" s="36"/>
      <c r="B28" s="36"/>
      <c r="C28" s="36"/>
      <c r="D28" s="36"/>
      <c r="E28" s="36"/>
      <c r="I28" s="50" t="s">
        <v>174</v>
      </c>
      <c r="J28" s="50"/>
      <c r="K28" s="69"/>
      <c r="L28" s="69"/>
      <c r="M28" s="69"/>
    </row>
    <row r="29" spans="1:13">
      <c r="A29" s="36"/>
      <c r="B29" s="36"/>
      <c r="C29" s="36"/>
      <c r="D29" s="36"/>
      <c r="E29" s="36"/>
      <c r="I29" s="70"/>
      <c r="J29" s="70"/>
      <c r="K29" s="70"/>
      <c r="L29" s="70"/>
      <c r="M29" s="70"/>
    </row>
    <row r="30" spans="1:13">
      <c r="A30" s="36"/>
      <c r="B30" s="36"/>
      <c r="C30" s="36"/>
      <c r="D30" s="36"/>
      <c r="E30" s="36"/>
      <c r="I30" s="70"/>
      <c r="J30" s="70"/>
      <c r="K30" s="70"/>
      <c r="L30" s="70"/>
      <c r="M30" s="70"/>
    </row>
    <row r="31" spans="1:13">
      <c r="A31" s="36"/>
      <c r="B31" s="36"/>
      <c r="C31" s="36"/>
      <c r="D31" s="36"/>
      <c r="E31" s="36"/>
      <c r="I31" s="70"/>
      <c r="J31" s="70"/>
      <c r="K31" s="70"/>
      <c r="L31" s="70"/>
      <c r="M31" s="70"/>
    </row>
    <row r="32" spans="1:13">
      <c r="A32" s="36"/>
      <c r="B32" s="36"/>
      <c r="C32" s="36"/>
      <c r="D32" s="36"/>
      <c r="E32" s="36"/>
      <c r="I32" s="70"/>
      <c r="J32" s="70"/>
      <c r="K32" s="70"/>
      <c r="L32" s="70"/>
      <c r="M32" s="70"/>
    </row>
    <row r="33" spans="1:13">
      <c r="A33" s="36"/>
      <c r="B33" s="36"/>
      <c r="C33" s="36"/>
      <c r="D33" s="36"/>
      <c r="E33" s="36"/>
      <c r="I33" s="70"/>
      <c r="J33" s="70"/>
      <c r="K33" s="70"/>
      <c r="L33" s="70"/>
      <c r="M33" s="70"/>
    </row>
    <row r="34" spans="1:13">
      <c r="A34" s="36"/>
      <c r="B34" s="36"/>
      <c r="C34" s="36"/>
      <c r="D34" s="36"/>
      <c r="E34" s="36"/>
      <c r="I34" s="70"/>
      <c r="J34" s="70"/>
      <c r="K34" s="70"/>
      <c r="L34" s="70"/>
      <c r="M34" s="70"/>
    </row>
    <row r="35" spans="1:13">
      <c r="A35" s="36"/>
      <c r="B35" s="36"/>
      <c r="C35" s="36"/>
      <c r="D35" s="36"/>
      <c r="E35" s="36"/>
      <c r="K35" s="67"/>
      <c r="L35" s="68"/>
      <c r="M35" s="68"/>
    </row>
    <row r="36" spans="1:13">
      <c r="A36" s="36"/>
      <c r="B36" s="36"/>
      <c r="C36" s="36"/>
      <c r="D36" s="36"/>
      <c r="E36" s="36"/>
      <c r="I36" s="51"/>
      <c r="J36" s="51"/>
    </row>
    <row r="37" spans="1:13">
      <c r="A37" s="36"/>
      <c r="B37" s="36"/>
      <c r="C37" s="36"/>
      <c r="D37" s="36"/>
      <c r="E37" s="36"/>
    </row>
    <row r="38" spans="1:13">
      <c r="A38" s="36"/>
      <c r="B38" s="36"/>
      <c r="C38" s="36"/>
      <c r="D38" s="36"/>
      <c r="E38" s="36"/>
    </row>
    <row r="39" spans="1:13">
      <c r="A39" s="36"/>
      <c r="B39" s="36"/>
      <c r="C39" s="36"/>
      <c r="D39" s="36"/>
      <c r="E39" s="36"/>
    </row>
    <row r="40" spans="1:13">
      <c r="A40" s="36"/>
      <c r="B40" s="36"/>
      <c r="C40" s="36"/>
      <c r="D40" s="36"/>
      <c r="E40" s="36"/>
    </row>
    <row r="41" spans="1:13">
      <c r="A41" s="36"/>
      <c r="B41" s="36"/>
      <c r="C41" s="36"/>
      <c r="D41" s="36"/>
      <c r="E41" s="36"/>
    </row>
    <row r="42" spans="1:13">
      <c r="A42" s="36"/>
      <c r="B42" s="36"/>
      <c r="C42" s="36"/>
      <c r="D42" s="36"/>
      <c r="E42" s="36"/>
    </row>
    <row r="43" spans="1:13">
      <c r="A43" s="36"/>
      <c r="B43" s="36"/>
      <c r="C43" s="36"/>
      <c r="D43" s="36"/>
      <c r="E43" s="36"/>
    </row>
    <row r="44" spans="1:13">
      <c r="A44" s="36"/>
      <c r="B44" s="36"/>
      <c r="C44" s="36"/>
      <c r="D44" s="36"/>
      <c r="E44" s="36"/>
    </row>
    <row r="45" spans="1:13">
      <c r="A45" s="36"/>
      <c r="B45" s="36"/>
      <c r="C45" s="36"/>
      <c r="D45" s="36"/>
      <c r="E45" s="36"/>
    </row>
    <row r="46" spans="1:13">
      <c r="A46" s="36"/>
      <c r="B46" s="36"/>
      <c r="C46" s="36"/>
      <c r="D46" s="36"/>
      <c r="E46" s="36"/>
    </row>
    <row r="47" spans="1:13">
      <c r="A47" s="36"/>
      <c r="B47" s="36"/>
      <c r="C47" s="36"/>
      <c r="D47" s="36"/>
      <c r="E47" s="36"/>
    </row>
    <row r="48" spans="1:13">
      <c r="A48" s="36"/>
      <c r="B48" s="36"/>
      <c r="C48" s="36"/>
      <c r="D48" s="36"/>
      <c r="E48" s="36"/>
    </row>
    <row r="49" spans="1:5">
      <c r="A49" s="36"/>
      <c r="B49" s="36"/>
      <c r="C49" s="36"/>
      <c r="D49" s="36"/>
      <c r="E49" s="36"/>
    </row>
    <row r="50" spans="1:5">
      <c r="A50" s="36"/>
      <c r="B50" s="36"/>
      <c r="C50" s="36"/>
      <c r="D50" s="36"/>
      <c r="E50" s="36"/>
    </row>
    <row r="51" spans="1:5">
      <c r="A51" s="36"/>
      <c r="B51" s="36"/>
      <c r="C51" s="36"/>
      <c r="D51" s="36"/>
      <c r="E51" s="36"/>
    </row>
    <row r="52" spans="1:5">
      <c r="A52" s="36"/>
      <c r="B52" s="36"/>
      <c r="C52" s="36"/>
      <c r="D52" s="36"/>
      <c r="E52" s="36"/>
    </row>
    <row r="53" spans="1:5">
      <c r="A53" s="36"/>
      <c r="B53" s="36"/>
      <c r="C53" s="36"/>
      <c r="D53" s="36"/>
      <c r="E53" s="36"/>
    </row>
    <row r="54" spans="1:5">
      <c r="A54" s="36"/>
      <c r="B54" s="36"/>
      <c r="C54" s="36"/>
      <c r="D54" s="36"/>
      <c r="E54" s="36"/>
    </row>
    <row r="55" spans="1:5">
      <c r="A55" s="36"/>
      <c r="B55" s="36"/>
      <c r="C55" s="36"/>
      <c r="D55" s="36"/>
      <c r="E55" s="36"/>
    </row>
    <row r="56" spans="1:5">
      <c r="A56" s="36"/>
      <c r="B56" s="36"/>
      <c r="C56" s="36"/>
      <c r="D56" s="36"/>
      <c r="E56" s="36"/>
    </row>
    <row r="57" spans="1:5">
      <c r="A57" s="36"/>
      <c r="B57" s="36"/>
      <c r="C57" s="36"/>
      <c r="D57" s="36"/>
      <c r="E57" s="36"/>
    </row>
    <row r="58" spans="1:5">
      <c r="A58" s="36"/>
      <c r="B58" s="36"/>
      <c r="C58" s="36"/>
      <c r="D58" s="36"/>
      <c r="E58" s="36"/>
    </row>
    <row r="59" spans="1:5">
      <c r="A59" s="36"/>
      <c r="B59" s="36"/>
      <c r="C59" s="36"/>
      <c r="D59" s="36"/>
      <c r="E59" s="36"/>
    </row>
    <row r="60" spans="1:5">
      <c r="A60" s="36"/>
      <c r="B60" s="36"/>
      <c r="C60" s="36"/>
      <c r="D60" s="36"/>
      <c r="E60" s="36"/>
    </row>
    <row r="61" spans="1:5">
      <c r="A61" s="51"/>
      <c r="B61" s="51"/>
      <c r="C61" s="32"/>
    </row>
  </sheetData>
  <mergeCells count="49">
    <mergeCell ref="A4:A6"/>
    <mergeCell ref="A19:A21"/>
    <mergeCell ref="I3:I4"/>
    <mergeCell ref="C18:E18"/>
    <mergeCell ref="F4:F6"/>
    <mergeCell ref="C6:E6"/>
    <mergeCell ref="C4:E4"/>
    <mergeCell ref="C5:E5"/>
    <mergeCell ref="F7:F9"/>
    <mergeCell ref="F10:F12"/>
    <mergeCell ref="F13:F15"/>
    <mergeCell ref="G4:G6"/>
    <mergeCell ref="F16:F18"/>
    <mergeCell ref="F19:F21"/>
    <mergeCell ref="C20:E20"/>
    <mergeCell ref="C21:E21"/>
    <mergeCell ref="C19:E19"/>
    <mergeCell ref="I2:M2"/>
    <mergeCell ref="C3:E3"/>
    <mergeCell ref="G16:G18"/>
    <mergeCell ref="G19:G21"/>
    <mergeCell ref="G7:G9"/>
    <mergeCell ref="G10:G12"/>
    <mergeCell ref="G13:G15"/>
    <mergeCell ref="J3:M3"/>
    <mergeCell ref="A16:A18"/>
    <mergeCell ref="C7:E7"/>
    <mergeCell ref="C8:E8"/>
    <mergeCell ref="C9:E9"/>
    <mergeCell ref="C10:E10"/>
    <mergeCell ref="C11:E11"/>
    <mergeCell ref="C12:E12"/>
    <mergeCell ref="C13:E13"/>
    <mergeCell ref="C14:E14"/>
    <mergeCell ref="C15:E15"/>
    <mergeCell ref="A7:A9"/>
    <mergeCell ref="A10:A12"/>
    <mergeCell ref="A13:A15"/>
    <mergeCell ref="C16:E16"/>
    <mergeCell ref="C17:E17"/>
    <mergeCell ref="O2:Q2"/>
    <mergeCell ref="O3:O4"/>
    <mergeCell ref="P3:P4"/>
    <mergeCell ref="Q3:Q4"/>
    <mergeCell ref="O5:O8"/>
    <mergeCell ref="P5:P6"/>
    <mergeCell ref="Q5:Q6"/>
    <mergeCell ref="P7:P8"/>
    <mergeCell ref="Q7:Q8"/>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A1:V36"/>
  <sheetViews>
    <sheetView workbookViewId="0">
      <selection sqref="A1:XFD1048576"/>
    </sheetView>
  </sheetViews>
  <sheetFormatPr defaultRowHeight="12.75"/>
  <cols>
    <col min="1" max="1" width="3.7109375" style="76" customWidth="1"/>
    <col min="2" max="2" width="17.140625" style="76" customWidth="1"/>
    <col min="3" max="3" width="11.28515625" style="76" customWidth="1"/>
    <col min="4" max="4" width="3" style="76" customWidth="1"/>
    <col min="5" max="5" width="17.85546875" style="76" customWidth="1"/>
    <col min="6" max="6" width="2.85546875" style="76" customWidth="1"/>
    <col min="7" max="7" width="18" style="76" customWidth="1"/>
    <col min="8" max="8" width="2.7109375" style="76" customWidth="1"/>
    <col min="9" max="9" width="14.42578125" style="76" customWidth="1"/>
    <col min="10" max="10" width="3.28515625" style="76" customWidth="1"/>
    <col min="11" max="11" width="12.85546875" style="76" customWidth="1"/>
    <col min="12" max="12" width="2.85546875" style="76" customWidth="1"/>
    <col min="13" max="13" width="18.28515625" style="76" customWidth="1"/>
    <col min="14" max="14" width="3.140625" style="76" customWidth="1"/>
    <col min="15" max="15" width="7.7109375" style="76" customWidth="1"/>
    <col min="16" max="17" width="9.140625" style="76"/>
    <col min="18" max="16384" width="9.140625" style="36"/>
  </cols>
  <sheetData>
    <row r="1" spans="2:19">
      <c r="C1" s="77"/>
      <c r="D1" s="77"/>
      <c r="E1" s="77"/>
      <c r="F1" s="77"/>
      <c r="G1" s="77"/>
      <c r="H1" s="77"/>
      <c r="I1" s="77"/>
      <c r="J1" s="77"/>
      <c r="K1" s="77"/>
      <c r="L1" s="77"/>
      <c r="M1" s="78"/>
      <c r="N1" s="78"/>
      <c r="O1" s="79"/>
      <c r="P1" s="80"/>
    </row>
    <row r="2" spans="2:19" ht="41.25" customHeight="1">
      <c r="B2" s="81" t="s">
        <v>25</v>
      </c>
      <c r="C2" s="82" t="s">
        <v>21</v>
      </c>
      <c r="D2" s="82"/>
      <c r="E2" s="82" t="s">
        <v>14</v>
      </c>
      <c r="F2" s="82"/>
      <c r="G2" s="82" t="s">
        <v>15</v>
      </c>
      <c r="H2" s="82"/>
      <c r="I2" s="82" t="s">
        <v>16</v>
      </c>
      <c r="J2" s="82"/>
      <c r="K2" s="82" t="s">
        <v>19</v>
      </c>
      <c r="L2" s="82"/>
      <c r="M2" s="82" t="s">
        <v>20</v>
      </c>
      <c r="N2" s="82"/>
      <c r="O2" s="82"/>
      <c r="P2" s="83"/>
      <c r="Q2" s="84"/>
      <c r="R2" s="85"/>
      <c r="S2" s="86"/>
    </row>
    <row r="3" spans="2:19">
      <c r="C3" s="77"/>
      <c r="D3" s="77"/>
      <c r="E3" s="77"/>
      <c r="F3" s="77"/>
      <c r="G3" s="77"/>
      <c r="H3" s="77"/>
      <c r="I3" s="77"/>
      <c r="J3" s="77"/>
      <c r="K3" s="77"/>
      <c r="L3" s="77"/>
      <c r="M3" s="77"/>
      <c r="N3" s="77"/>
      <c r="O3" s="77"/>
      <c r="P3" s="87"/>
      <c r="Q3" s="84"/>
      <c r="R3" s="85"/>
      <c r="S3" s="86"/>
    </row>
    <row r="4" spans="2:19">
      <c r="C4" s="88" t="s">
        <v>1</v>
      </c>
      <c r="D4" s="88"/>
      <c r="E4" s="88" t="s">
        <v>4</v>
      </c>
      <c r="F4" s="88"/>
      <c r="G4" s="88" t="s">
        <v>5</v>
      </c>
      <c r="H4" s="88"/>
      <c r="I4" s="88" t="s">
        <v>6</v>
      </c>
      <c r="J4" s="88"/>
      <c r="K4" s="88" t="s">
        <v>9</v>
      </c>
      <c r="L4" s="88"/>
      <c r="M4" s="88" t="s">
        <v>10</v>
      </c>
      <c r="N4" s="88"/>
      <c r="O4" s="88" t="s">
        <v>1</v>
      </c>
      <c r="P4" s="79"/>
      <c r="Q4" s="84"/>
      <c r="R4" s="85"/>
      <c r="S4" s="86"/>
    </row>
    <row r="5" spans="2:19">
      <c r="B5" s="76" t="s">
        <v>0</v>
      </c>
      <c r="C5" s="77">
        <v>3</v>
      </c>
      <c r="D5" s="77">
        <v>1</v>
      </c>
      <c r="E5" s="77">
        <v>3</v>
      </c>
      <c r="F5" s="77">
        <v>1</v>
      </c>
      <c r="G5" s="77">
        <v>3</v>
      </c>
      <c r="H5" s="77">
        <v>1</v>
      </c>
      <c r="I5" s="77">
        <v>3</v>
      </c>
      <c r="J5" s="77">
        <v>1</v>
      </c>
      <c r="K5" s="77">
        <v>3</v>
      </c>
      <c r="L5" s="77">
        <v>1</v>
      </c>
      <c r="M5" s="77">
        <v>3</v>
      </c>
      <c r="N5" s="77">
        <v>1</v>
      </c>
      <c r="O5" s="77">
        <f>C5</f>
        <v>3</v>
      </c>
      <c r="P5" s="77"/>
      <c r="Q5" s="84"/>
      <c r="R5" s="85"/>
      <c r="S5" s="86"/>
    </row>
    <row r="6" spans="2:19">
      <c r="B6" s="89" t="s">
        <v>11</v>
      </c>
      <c r="C6" s="71">
        <f>'Score  principles '!F4</f>
        <v>1</v>
      </c>
      <c r="D6" s="71">
        <v>1</v>
      </c>
      <c r="E6" s="71">
        <f>'Score  principles '!F7</f>
        <v>1</v>
      </c>
      <c r="F6" s="72">
        <v>1</v>
      </c>
      <c r="G6" s="71">
        <f>'Score  principles '!F10</f>
        <v>3</v>
      </c>
      <c r="H6" s="72">
        <v>1</v>
      </c>
      <c r="I6" s="71">
        <f>'Score  principles '!F13</f>
        <v>2</v>
      </c>
      <c r="J6" s="72">
        <v>1</v>
      </c>
      <c r="K6" s="71">
        <f>'Score  principles '!F16</f>
        <v>1</v>
      </c>
      <c r="L6" s="72">
        <v>1</v>
      </c>
      <c r="M6" s="71">
        <f>'Score  principles '!F19</f>
        <v>1</v>
      </c>
      <c r="N6" s="72">
        <v>1</v>
      </c>
      <c r="O6" s="71">
        <f>C6</f>
        <v>1</v>
      </c>
      <c r="P6" s="79"/>
      <c r="Q6" s="84"/>
      <c r="R6" s="85"/>
      <c r="S6" s="86"/>
    </row>
    <row r="7" spans="2:19">
      <c r="B7" s="90" t="s">
        <v>12</v>
      </c>
      <c r="C7" s="77">
        <v>1</v>
      </c>
      <c r="D7" s="77">
        <v>1</v>
      </c>
      <c r="E7" s="77">
        <v>1</v>
      </c>
      <c r="F7" s="77">
        <v>1</v>
      </c>
      <c r="G7" s="77">
        <v>1</v>
      </c>
      <c r="H7" s="77">
        <v>1</v>
      </c>
      <c r="I7" s="77">
        <v>1</v>
      </c>
      <c r="J7" s="77">
        <v>1</v>
      </c>
      <c r="K7" s="77">
        <v>1</v>
      </c>
      <c r="L7" s="77">
        <v>1</v>
      </c>
      <c r="M7" s="77">
        <v>1</v>
      </c>
      <c r="N7" s="77">
        <v>1</v>
      </c>
      <c r="O7" s="77">
        <f>C7</f>
        <v>1</v>
      </c>
      <c r="P7" s="78"/>
      <c r="Q7" s="84"/>
      <c r="R7" s="85"/>
      <c r="S7" s="86"/>
    </row>
    <row r="8" spans="2:19">
      <c r="C8" s="77"/>
      <c r="D8" s="77"/>
      <c r="E8" s="77"/>
      <c r="F8" s="77"/>
      <c r="G8" s="77"/>
      <c r="H8" s="77"/>
      <c r="I8" s="77"/>
      <c r="J8" s="77"/>
      <c r="K8" s="77"/>
      <c r="L8" s="77"/>
      <c r="M8" s="77"/>
      <c r="N8" s="77"/>
      <c r="O8" s="77"/>
      <c r="P8" s="77"/>
      <c r="Q8" s="84"/>
      <c r="R8" s="85"/>
      <c r="S8" s="86"/>
    </row>
    <row r="9" spans="2:19">
      <c r="B9" s="87" t="s">
        <v>24</v>
      </c>
      <c r="C9" s="77"/>
      <c r="D9" s="77"/>
      <c r="E9" s="77"/>
      <c r="F9" s="77"/>
      <c r="G9" s="77"/>
      <c r="H9" s="77"/>
      <c r="I9" s="77"/>
      <c r="J9" s="77"/>
      <c r="K9" s="77"/>
      <c r="L9" s="77"/>
      <c r="M9" s="77"/>
      <c r="N9" s="77"/>
      <c r="O9" s="91"/>
      <c r="P9" s="88" t="s">
        <v>173</v>
      </c>
      <c r="Q9" s="92"/>
      <c r="R9" s="85"/>
      <c r="S9" s="86"/>
    </row>
    <row r="10" spans="2:19">
      <c r="B10" s="90" t="s">
        <v>22</v>
      </c>
      <c r="C10" s="77">
        <f t="shared" ref="C10:N12" si="0">C5*D5</f>
        <v>3</v>
      </c>
      <c r="D10" s="77">
        <f t="shared" si="0"/>
        <v>3</v>
      </c>
      <c r="E10" s="77">
        <f t="shared" si="0"/>
        <v>3</v>
      </c>
      <c r="F10" s="77">
        <f t="shared" si="0"/>
        <v>3</v>
      </c>
      <c r="G10" s="77">
        <f t="shared" si="0"/>
        <v>3</v>
      </c>
      <c r="H10" s="77">
        <f t="shared" si="0"/>
        <v>3</v>
      </c>
      <c r="I10" s="77">
        <f t="shared" si="0"/>
        <v>3</v>
      </c>
      <c r="J10" s="77">
        <f t="shared" si="0"/>
        <v>3</v>
      </c>
      <c r="K10" s="77">
        <f t="shared" si="0"/>
        <v>3</v>
      </c>
      <c r="L10" s="77">
        <f t="shared" si="0"/>
        <v>3</v>
      </c>
      <c r="M10" s="77">
        <f t="shared" si="0"/>
        <v>3</v>
      </c>
      <c r="N10" s="77">
        <f t="shared" si="0"/>
        <v>3</v>
      </c>
      <c r="O10" s="77"/>
      <c r="P10" s="93">
        <f>SUM(C10:N10)</f>
        <v>36</v>
      </c>
      <c r="Q10" s="84"/>
      <c r="R10" s="85"/>
      <c r="S10" s="86"/>
    </row>
    <row r="11" spans="2:19">
      <c r="B11" s="90" t="s">
        <v>26</v>
      </c>
      <c r="C11" s="77">
        <f t="shared" si="0"/>
        <v>1</v>
      </c>
      <c r="D11" s="77">
        <f t="shared" si="0"/>
        <v>1</v>
      </c>
      <c r="E11" s="77">
        <f t="shared" si="0"/>
        <v>1</v>
      </c>
      <c r="F11" s="77">
        <f t="shared" si="0"/>
        <v>3</v>
      </c>
      <c r="G11" s="77">
        <f t="shared" si="0"/>
        <v>3</v>
      </c>
      <c r="H11" s="77">
        <f t="shared" si="0"/>
        <v>2</v>
      </c>
      <c r="I11" s="77">
        <f t="shared" si="0"/>
        <v>2</v>
      </c>
      <c r="J11" s="77">
        <f t="shared" si="0"/>
        <v>1</v>
      </c>
      <c r="K11" s="77">
        <f t="shared" si="0"/>
        <v>1</v>
      </c>
      <c r="L11" s="77">
        <f t="shared" si="0"/>
        <v>1</v>
      </c>
      <c r="M11" s="77">
        <f t="shared" si="0"/>
        <v>1</v>
      </c>
      <c r="N11" s="77">
        <f t="shared" si="0"/>
        <v>1</v>
      </c>
      <c r="O11" s="77"/>
      <c r="P11" s="93">
        <f>SUM(C11:N11)</f>
        <v>18</v>
      </c>
      <c r="Q11" s="84"/>
      <c r="R11" s="86"/>
      <c r="S11" s="86"/>
    </row>
    <row r="12" spans="2:19">
      <c r="B12" s="90" t="s">
        <v>23</v>
      </c>
      <c r="C12" s="77">
        <f t="shared" si="0"/>
        <v>1</v>
      </c>
      <c r="D12" s="77">
        <f t="shared" si="0"/>
        <v>1</v>
      </c>
      <c r="E12" s="77">
        <f t="shared" si="0"/>
        <v>1</v>
      </c>
      <c r="F12" s="77">
        <f t="shared" si="0"/>
        <v>1</v>
      </c>
      <c r="G12" s="77">
        <f t="shared" si="0"/>
        <v>1</v>
      </c>
      <c r="H12" s="77">
        <f t="shared" si="0"/>
        <v>1</v>
      </c>
      <c r="I12" s="77">
        <f t="shared" si="0"/>
        <v>1</v>
      </c>
      <c r="J12" s="77">
        <f t="shared" si="0"/>
        <v>1</v>
      </c>
      <c r="K12" s="77">
        <f t="shared" si="0"/>
        <v>1</v>
      </c>
      <c r="L12" s="77">
        <f t="shared" si="0"/>
        <v>1</v>
      </c>
      <c r="M12" s="77">
        <f t="shared" si="0"/>
        <v>1</v>
      </c>
      <c r="N12" s="77">
        <f t="shared" si="0"/>
        <v>1</v>
      </c>
      <c r="O12" s="77"/>
      <c r="P12" s="93">
        <f>SUM(C12:N12)</f>
        <v>12</v>
      </c>
      <c r="Q12" s="84"/>
      <c r="R12" s="86"/>
      <c r="S12" s="86"/>
    </row>
    <row r="13" spans="2:19">
      <c r="B13" s="90"/>
      <c r="C13" s="77"/>
      <c r="D13" s="77"/>
      <c r="E13" s="77"/>
      <c r="F13" s="77"/>
      <c r="G13" s="77"/>
      <c r="H13" s="77"/>
      <c r="I13" s="77"/>
      <c r="J13" s="77"/>
      <c r="K13" s="77"/>
      <c r="L13" s="77"/>
      <c r="M13" s="77"/>
      <c r="N13" s="77"/>
      <c r="O13" s="94" t="s">
        <v>136</v>
      </c>
      <c r="P13" s="95">
        <f>100*($P$11-$P$12)/($P$10-$P$12)</f>
        <v>25</v>
      </c>
    </row>
    <row r="14" spans="2:19">
      <c r="C14" s="77"/>
      <c r="D14" s="77"/>
      <c r="E14" s="77"/>
      <c r="F14" s="77"/>
      <c r="G14" s="77"/>
      <c r="H14" s="77"/>
      <c r="I14" s="77"/>
      <c r="J14" s="77"/>
      <c r="K14" s="77"/>
      <c r="L14" s="77"/>
      <c r="M14" s="77"/>
      <c r="N14" s="77"/>
      <c r="O14" s="77"/>
    </row>
    <row r="15" spans="2:19">
      <c r="C15" s="77"/>
      <c r="D15" s="77"/>
      <c r="E15" s="77"/>
      <c r="F15" s="77"/>
      <c r="G15" s="77"/>
      <c r="H15" s="77"/>
      <c r="I15" s="77"/>
      <c r="J15" s="77"/>
      <c r="K15" s="77"/>
      <c r="L15" s="77"/>
      <c r="M15" s="77"/>
      <c r="N15" s="77"/>
      <c r="O15" s="77"/>
    </row>
    <row r="31" spans="17:22">
      <c r="Q31" s="90"/>
      <c r="R31" s="96"/>
      <c r="S31" s="96"/>
      <c r="T31" s="96"/>
      <c r="U31" s="96"/>
      <c r="V31" s="96"/>
    </row>
    <row r="32" spans="17:22">
      <c r="Q32" s="90"/>
      <c r="R32" s="96"/>
      <c r="S32" s="96"/>
      <c r="T32" s="96"/>
      <c r="U32" s="96"/>
      <c r="V32" s="96"/>
    </row>
    <row r="33" spans="17:22">
      <c r="Q33" s="90"/>
      <c r="R33" s="96"/>
      <c r="S33" s="97"/>
      <c r="T33" s="96"/>
      <c r="U33" s="96"/>
      <c r="V33" s="96"/>
    </row>
    <row r="34" spans="17:22">
      <c r="Q34" s="90"/>
      <c r="R34" s="96"/>
      <c r="S34" s="96"/>
      <c r="T34" s="96"/>
      <c r="U34" s="96"/>
      <c r="V34" s="96"/>
    </row>
    <row r="35" spans="17:22">
      <c r="Q35" s="168"/>
      <c r="R35" s="168"/>
      <c r="S35" s="168"/>
      <c r="T35" s="168"/>
      <c r="U35" s="168"/>
      <c r="V35" s="96"/>
    </row>
    <row r="36" spans="17:22">
      <c r="Q36" s="168"/>
      <c r="R36" s="168"/>
      <c r="S36" s="168"/>
      <c r="T36" s="168"/>
      <c r="U36" s="168"/>
      <c r="V36" s="96"/>
    </row>
  </sheetData>
  <sheetProtection sheet="1" objects="1" scenarios="1"/>
  <mergeCells count="2">
    <mergeCell ref="Q36:U36"/>
    <mergeCell ref="Q35:U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V10" sqref="V10:V12"/>
    </sheetView>
  </sheetViews>
  <sheetFormatPr defaultRowHeight="12.75"/>
  <cols>
    <col min="1" max="1" width="3.7109375" customWidth="1"/>
    <col min="2" max="2" width="15.42578125" customWidth="1"/>
    <col min="3" max="3" width="9.85546875" customWidth="1"/>
    <col min="4" max="4" width="2"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42578125"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23"/>
    </row>
    <row r="2" spans="2:29" ht="41.25" customHeight="1">
      <c r="B2" s="8" t="s">
        <v>25</v>
      </c>
      <c r="C2" s="5" t="s">
        <v>21</v>
      </c>
      <c r="D2" s="5"/>
      <c r="E2" s="5" t="s">
        <v>13</v>
      </c>
      <c r="F2" s="5"/>
      <c r="G2" s="5" t="s">
        <v>137</v>
      </c>
      <c r="H2" s="5"/>
      <c r="I2" s="27" t="s">
        <v>138</v>
      </c>
      <c r="J2" s="5"/>
      <c r="K2" s="5" t="s">
        <v>14</v>
      </c>
      <c r="L2" s="5"/>
      <c r="M2" s="5" t="s">
        <v>15</v>
      </c>
      <c r="N2" s="5"/>
      <c r="O2" s="5" t="s">
        <v>16</v>
      </c>
      <c r="P2" s="5"/>
      <c r="Q2" s="5" t="s">
        <v>17</v>
      </c>
      <c r="R2" s="5"/>
      <c r="S2" s="5" t="s">
        <v>18</v>
      </c>
      <c r="T2" s="5"/>
      <c r="U2" s="5" t="s">
        <v>19</v>
      </c>
      <c r="V2" s="5"/>
      <c r="W2" s="5" t="s">
        <v>139</v>
      </c>
      <c r="X2" s="6"/>
      <c r="Y2" s="5" t="s">
        <v>20</v>
      </c>
      <c r="Z2" s="2"/>
      <c r="AA2" s="1"/>
    </row>
    <row r="3" spans="2:29">
      <c r="B3" s="23"/>
      <c r="C3" s="24"/>
      <c r="D3" s="24"/>
      <c r="E3" s="24"/>
      <c r="F3" s="24"/>
      <c r="G3" s="24"/>
      <c r="H3" s="24"/>
      <c r="I3" s="24"/>
      <c r="J3" s="24"/>
      <c r="K3" s="24"/>
      <c r="L3" s="24"/>
      <c r="M3" s="24"/>
      <c r="N3" s="24"/>
      <c r="O3" s="24"/>
      <c r="P3" s="24"/>
      <c r="Q3" s="24"/>
      <c r="R3" s="24"/>
      <c r="S3" s="24"/>
      <c r="T3" s="24"/>
      <c r="U3" s="24"/>
      <c r="V3" s="24"/>
      <c r="W3" s="24"/>
      <c r="X3" s="24"/>
      <c r="Y3" s="24"/>
      <c r="Z3" s="24"/>
      <c r="AA3" s="24"/>
      <c r="AB3" s="25"/>
    </row>
    <row r="4" spans="2:29">
      <c r="B4" s="4"/>
      <c r="C4" s="55" t="s">
        <v>1</v>
      </c>
      <c r="D4" s="55"/>
      <c r="E4" s="55" t="s">
        <v>2</v>
      </c>
      <c r="F4" s="55"/>
      <c r="G4" s="55" t="s">
        <v>3</v>
      </c>
      <c r="H4" s="55"/>
      <c r="I4" s="55" t="s">
        <v>134</v>
      </c>
      <c r="J4" s="55"/>
      <c r="K4" s="55" t="s">
        <v>4</v>
      </c>
      <c r="L4" s="55"/>
      <c r="M4" s="55" t="s">
        <v>5</v>
      </c>
      <c r="N4" s="55"/>
      <c r="O4" s="55" t="s">
        <v>6</v>
      </c>
      <c r="P4" s="55"/>
      <c r="Q4" s="55" t="s">
        <v>7</v>
      </c>
      <c r="R4" s="55"/>
      <c r="S4" s="55" t="s">
        <v>8</v>
      </c>
      <c r="T4" s="55"/>
      <c r="U4" s="55" t="s">
        <v>9</v>
      </c>
      <c r="V4" s="55"/>
      <c r="W4" s="55" t="s">
        <v>135</v>
      </c>
      <c r="X4" s="60"/>
      <c r="Y4" s="55" t="s">
        <v>10</v>
      </c>
      <c r="Z4" s="55"/>
      <c r="AA4" s="55" t="s">
        <v>1</v>
      </c>
      <c r="AB4" s="62"/>
      <c r="AC4" s="4"/>
    </row>
    <row r="5" spans="2:29">
      <c r="B5" s="4" t="s">
        <v>0</v>
      </c>
      <c r="C5" s="60">
        <v>3</v>
      </c>
      <c r="D5" s="60">
        <v>1</v>
      </c>
      <c r="E5" s="60"/>
      <c r="F5" s="60">
        <v>1</v>
      </c>
      <c r="G5" s="60"/>
      <c r="H5" s="60">
        <v>1</v>
      </c>
      <c r="I5" s="60"/>
      <c r="J5" s="60">
        <v>1</v>
      </c>
      <c r="K5" s="60">
        <v>3</v>
      </c>
      <c r="L5" s="60">
        <v>1</v>
      </c>
      <c r="M5" s="60">
        <v>3</v>
      </c>
      <c r="N5" s="60">
        <v>1</v>
      </c>
      <c r="O5" s="60">
        <v>3</v>
      </c>
      <c r="P5" s="60">
        <v>1</v>
      </c>
      <c r="Q5" s="60"/>
      <c r="R5" s="60">
        <v>1</v>
      </c>
      <c r="S5" s="60"/>
      <c r="T5" s="60">
        <v>1</v>
      </c>
      <c r="U5" s="60">
        <v>3</v>
      </c>
      <c r="V5" s="60">
        <v>1</v>
      </c>
      <c r="W5" s="60"/>
      <c r="X5" s="60">
        <v>1</v>
      </c>
      <c r="Y5" s="60">
        <v>3</v>
      </c>
      <c r="Z5" s="60">
        <v>1</v>
      </c>
      <c r="AA5" s="60">
        <v>3</v>
      </c>
      <c r="AB5" s="60"/>
      <c r="AC5" s="4"/>
    </row>
    <row r="6" spans="2:29">
      <c r="B6" s="64" t="s">
        <v>11</v>
      </c>
      <c r="C6" s="71">
        <f>'Green star (6 corners)'!$C$6</f>
        <v>1</v>
      </c>
      <c r="D6" s="71">
        <v>1</v>
      </c>
      <c r="E6" s="71"/>
      <c r="F6" s="72">
        <v>1</v>
      </c>
      <c r="G6" s="71"/>
      <c r="H6" s="72">
        <v>1</v>
      </c>
      <c r="I6" s="73"/>
      <c r="J6" s="72">
        <v>1</v>
      </c>
      <c r="K6" s="71">
        <f>'Green star (6 corners)'!$E$6</f>
        <v>1</v>
      </c>
      <c r="L6" s="72">
        <v>1</v>
      </c>
      <c r="M6" s="71">
        <f>'Green star (6 corners)'!$G$6</f>
        <v>3</v>
      </c>
      <c r="N6" s="72">
        <v>1</v>
      </c>
      <c r="O6" s="71">
        <f>'Green star (6 corners)'!$I$6</f>
        <v>2</v>
      </c>
      <c r="P6" s="72">
        <v>1</v>
      </c>
      <c r="Q6" s="71"/>
      <c r="R6" s="72">
        <v>1</v>
      </c>
      <c r="S6" s="71"/>
      <c r="T6" s="72">
        <v>1</v>
      </c>
      <c r="U6" s="71">
        <f>'Green star (6 corners)'!K6</f>
        <v>1</v>
      </c>
      <c r="V6" s="72">
        <v>1</v>
      </c>
      <c r="W6" s="73"/>
      <c r="X6" s="72">
        <v>1</v>
      </c>
      <c r="Y6" s="71">
        <f>'Green star (6 corners)'!M6</f>
        <v>1</v>
      </c>
      <c r="Z6" s="71">
        <f>S7</f>
        <v>1</v>
      </c>
      <c r="AA6" s="71">
        <f>C6</f>
        <v>1</v>
      </c>
      <c r="AB6" s="62"/>
      <c r="AC6" s="4"/>
    </row>
    <row r="7" spans="2:29">
      <c r="B7" s="65" t="s">
        <v>12</v>
      </c>
      <c r="C7" s="60">
        <v>1</v>
      </c>
      <c r="D7" s="60">
        <v>1</v>
      </c>
      <c r="E7" s="60">
        <v>1</v>
      </c>
      <c r="F7" s="60">
        <v>1</v>
      </c>
      <c r="G7" s="60">
        <v>1</v>
      </c>
      <c r="H7" s="60">
        <v>1</v>
      </c>
      <c r="I7" s="60">
        <v>1</v>
      </c>
      <c r="J7" s="60">
        <v>1</v>
      </c>
      <c r="K7" s="60">
        <v>1</v>
      </c>
      <c r="L7" s="60">
        <v>1</v>
      </c>
      <c r="M7" s="60">
        <v>1</v>
      </c>
      <c r="N7" s="60">
        <v>1</v>
      </c>
      <c r="O7" s="60">
        <v>1</v>
      </c>
      <c r="P7" s="60">
        <v>1</v>
      </c>
      <c r="Q7" s="60">
        <v>1</v>
      </c>
      <c r="R7" s="60">
        <v>1</v>
      </c>
      <c r="S7" s="60">
        <v>1</v>
      </c>
      <c r="T7" s="60">
        <v>1</v>
      </c>
      <c r="U7" s="60">
        <v>1</v>
      </c>
      <c r="V7" s="60">
        <v>1</v>
      </c>
      <c r="W7" s="60">
        <v>1</v>
      </c>
      <c r="X7" s="60">
        <v>1</v>
      </c>
      <c r="Y7" s="60">
        <v>1</v>
      </c>
      <c r="Z7" s="60">
        <v>1</v>
      </c>
      <c r="AA7" s="60">
        <v>1</v>
      </c>
      <c r="AB7" s="61"/>
      <c r="AC7" s="4"/>
    </row>
    <row r="8" spans="2:29">
      <c r="B8" s="4"/>
      <c r="C8" s="60"/>
      <c r="D8" s="60"/>
      <c r="E8" s="60"/>
      <c r="F8" s="60"/>
      <c r="G8" s="60"/>
      <c r="H8" s="60"/>
      <c r="I8" s="60"/>
      <c r="J8" s="60"/>
      <c r="K8" s="60"/>
      <c r="L8" s="60"/>
      <c r="M8" s="60"/>
      <c r="N8" s="60"/>
      <c r="O8" s="60"/>
      <c r="P8" s="60"/>
      <c r="Q8" s="60"/>
      <c r="R8" s="60"/>
      <c r="S8" s="60"/>
      <c r="T8" s="60"/>
      <c r="U8" s="60"/>
      <c r="V8" s="60"/>
      <c r="W8" s="60"/>
      <c r="X8" s="60"/>
      <c r="Y8" s="60"/>
      <c r="Z8" s="60"/>
      <c r="AA8" s="60"/>
      <c r="AB8" s="60"/>
      <c r="AC8" s="4"/>
    </row>
    <row r="9" spans="2:29">
      <c r="B9" s="63" t="s">
        <v>24</v>
      </c>
      <c r="C9" s="60"/>
      <c r="D9" s="60"/>
      <c r="E9" s="60"/>
      <c r="F9" s="60"/>
      <c r="G9" s="60"/>
      <c r="H9" s="60"/>
      <c r="I9" s="60"/>
      <c r="J9" s="60"/>
      <c r="K9" s="60"/>
      <c r="L9" s="60"/>
      <c r="M9" s="60"/>
      <c r="N9" s="60"/>
      <c r="O9" s="60"/>
      <c r="P9" s="60"/>
      <c r="Q9" s="60"/>
      <c r="R9" s="60"/>
      <c r="S9" s="60"/>
      <c r="T9" s="60"/>
      <c r="U9" s="60"/>
      <c r="V9" s="60"/>
      <c r="W9" s="60"/>
      <c r="X9" s="60"/>
      <c r="Y9" s="60"/>
      <c r="Z9" s="60"/>
      <c r="AA9" s="4"/>
      <c r="AB9" s="55" t="s">
        <v>173</v>
      </c>
      <c r="AC9" s="4"/>
    </row>
    <row r="10" spans="2:29">
      <c r="B10" s="65" t="s">
        <v>22</v>
      </c>
      <c r="C10" s="60">
        <f t="shared" ref="C10:Z12" si="0">C5*D5</f>
        <v>3</v>
      </c>
      <c r="D10" s="60">
        <v>0</v>
      </c>
      <c r="E10" s="60"/>
      <c r="F10" s="60">
        <v>0</v>
      </c>
      <c r="G10" s="60"/>
      <c r="H10" s="60">
        <v>0</v>
      </c>
      <c r="I10" s="60"/>
      <c r="J10" s="60">
        <f t="shared" si="0"/>
        <v>3</v>
      </c>
      <c r="K10" s="60">
        <f t="shared" si="0"/>
        <v>3</v>
      </c>
      <c r="L10" s="60">
        <f t="shared" si="0"/>
        <v>3</v>
      </c>
      <c r="M10" s="60">
        <f t="shared" si="0"/>
        <v>3</v>
      </c>
      <c r="N10" s="60">
        <f t="shared" si="0"/>
        <v>3</v>
      </c>
      <c r="O10" s="60">
        <f t="shared" si="0"/>
        <v>3</v>
      </c>
      <c r="P10" s="60">
        <v>0</v>
      </c>
      <c r="Q10" s="60"/>
      <c r="R10" s="60">
        <v>0</v>
      </c>
      <c r="S10" s="60"/>
      <c r="T10" s="60">
        <f t="shared" si="0"/>
        <v>3</v>
      </c>
      <c r="U10" s="60">
        <f t="shared" si="0"/>
        <v>3</v>
      </c>
      <c r="V10" s="60">
        <v>0</v>
      </c>
      <c r="W10" s="60"/>
      <c r="X10" s="60">
        <f t="shared" si="0"/>
        <v>3</v>
      </c>
      <c r="Y10" s="60">
        <f t="shared" si="0"/>
        <v>3</v>
      </c>
      <c r="Z10" s="60">
        <f t="shared" si="0"/>
        <v>3</v>
      </c>
      <c r="AA10" s="60"/>
      <c r="AB10" s="66">
        <f>SUM(C10:Z10)</f>
        <v>36</v>
      </c>
      <c r="AC10" s="4"/>
    </row>
    <row r="11" spans="2:29">
      <c r="B11" s="65" t="s">
        <v>26</v>
      </c>
      <c r="C11" s="60">
        <f>C6*D6</f>
        <v>1</v>
      </c>
      <c r="D11" s="60">
        <v>0</v>
      </c>
      <c r="E11" s="60"/>
      <c r="F11" s="60">
        <v>0</v>
      </c>
      <c r="G11" s="60"/>
      <c r="H11" s="60">
        <v>0</v>
      </c>
      <c r="I11" s="60"/>
      <c r="J11" s="60">
        <f t="shared" si="0"/>
        <v>1</v>
      </c>
      <c r="K11" s="60">
        <f>K6*L6</f>
        <v>1</v>
      </c>
      <c r="L11" s="60">
        <f t="shared" si="0"/>
        <v>3</v>
      </c>
      <c r="M11" s="60">
        <f>M6*N6</f>
        <v>3</v>
      </c>
      <c r="N11" s="60">
        <f t="shared" si="0"/>
        <v>2</v>
      </c>
      <c r="O11" s="60">
        <f>O6*P6</f>
        <v>2</v>
      </c>
      <c r="P11" s="60">
        <v>0</v>
      </c>
      <c r="Q11" s="60"/>
      <c r="R11" s="60">
        <v>0</v>
      </c>
      <c r="S11" s="60"/>
      <c r="T11" s="60">
        <f t="shared" si="0"/>
        <v>1</v>
      </c>
      <c r="U11" s="60">
        <f>U6*V6</f>
        <v>1</v>
      </c>
      <c r="V11" s="60">
        <v>0</v>
      </c>
      <c r="W11" s="60"/>
      <c r="X11" s="60">
        <f t="shared" si="0"/>
        <v>1</v>
      </c>
      <c r="Y11" s="60">
        <f t="shared" si="0"/>
        <v>1</v>
      </c>
      <c r="Z11" s="60">
        <f t="shared" si="0"/>
        <v>1</v>
      </c>
      <c r="AA11" s="60"/>
      <c r="AB11" s="66">
        <f>SUM(C11:Z11)</f>
        <v>18</v>
      </c>
      <c r="AC11" s="4"/>
    </row>
    <row r="12" spans="2:29">
      <c r="B12" s="65" t="s">
        <v>23</v>
      </c>
      <c r="C12" s="60">
        <f t="shared" ref="C12:G12" si="1">C7*D7</f>
        <v>1</v>
      </c>
      <c r="D12" s="60">
        <v>0</v>
      </c>
      <c r="E12" s="60"/>
      <c r="F12" s="60">
        <v>0</v>
      </c>
      <c r="G12" s="60"/>
      <c r="H12" s="60">
        <v>0</v>
      </c>
      <c r="I12" s="60"/>
      <c r="J12" s="60">
        <f t="shared" si="0"/>
        <v>1</v>
      </c>
      <c r="K12" s="60">
        <f t="shared" si="0"/>
        <v>1</v>
      </c>
      <c r="L12" s="60">
        <f t="shared" si="0"/>
        <v>1</v>
      </c>
      <c r="M12" s="60">
        <f t="shared" si="0"/>
        <v>1</v>
      </c>
      <c r="N12" s="60">
        <f t="shared" si="0"/>
        <v>1</v>
      </c>
      <c r="O12" s="60">
        <f t="shared" si="0"/>
        <v>1</v>
      </c>
      <c r="P12" s="60">
        <v>0</v>
      </c>
      <c r="Q12" s="60"/>
      <c r="R12" s="60">
        <v>0</v>
      </c>
      <c r="S12" s="60"/>
      <c r="T12" s="60">
        <f t="shared" si="0"/>
        <v>1</v>
      </c>
      <c r="U12" s="60">
        <f t="shared" si="0"/>
        <v>1</v>
      </c>
      <c r="V12" s="60">
        <v>0</v>
      </c>
      <c r="W12" s="60"/>
      <c r="X12" s="60">
        <f t="shared" si="0"/>
        <v>1</v>
      </c>
      <c r="Y12" s="60">
        <f t="shared" si="0"/>
        <v>1</v>
      </c>
      <c r="Z12" s="60">
        <f t="shared" si="0"/>
        <v>1</v>
      </c>
      <c r="AA12" s="60"/>
      <c r="AB12" s="66">
        <f>SUM(C12:Z12)</f>
        <v>12</v>
      </c>
      <c r="AC12" s="4"/>
    </row>
    <row r="13" spans="2:29">
      <c r="B13" s="65"/>
      <c r="C13" s="60"/>
      <c r="D13" s="60"/>
      <c r="E13" s="60"/>
      <c r="F13" s="60"/>
      <c r="G13" s="60"/>
      <c r="H13" s="60"/>
      <c r="I13" s="60"/>
      <c r="J13" s="60"/>
      <c r="K13" s="60"/>
      <c r="L13" s="60"/>
      <c r="M13" s="60"/>
      <c r="N13" s="60"/>
      <c r="O13" s="60"/>
      <c r="P13" s="60"/>
      <c r="Q13" s="60"/>
      <c r="R13" s="60"/>
      <c r="S13" s="60"/>
      <c r="T13" s="60"/>
      <c r="U13" s="60"/>
      <c r="V13" s="60"/>
      <c r="W13" s="60"/>
      <c r="X13" s="60"/>
      <c r="Y13" s="60"/>
      <c r="Z13" s="60"/>
      <c r="AA13" s="28" t="s">
        <v>136</v>
      </c>
      <c r="AB13" s="29">
        <f>100*($AB$11-$AB$12)/($AB$10-$AB$12)</f>
        <v>25</v>
      </c>
      <c r="AC13" s="4"/>
    </row>
    <row r="14" spans="2:29">
      <c r="B14" s="4"/>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4"/>
      <c r="AC14" s="4"/>
    </row>
    <row r="15" spans="2:29">
      <c r="B15" s="4"/>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4"/>
      <c r="AC15" s="4"/>
    </row>
  </sheetData>
  <mergeCells count="1">
    <mergeCell ref="B1:AA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O16" sqref="O16"/>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2</vt:i4>
      </vt:variant>
    </vt:vector>
  </HeadingPairs>
  <TitlesOfParts>
    <vt:vector size="8" baseType="lpstr">
      <vt:lpstr>Instructions</vt:lpstr>
      <vt:lpstr>Scores to classify hazards</vt:lpstr>
      <vt:lpstr>Score  principles </vt:lpstr>
      <vt:lpstr>Green star (6 corners)</vt:lpstr>
      <vt:lpstr>Green star (12 corners)</vt:lpstr>
      <vt:lpstr>Folha1</vt:lpstr>
      <vt:lpstr>Image (6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2015-09-22T17:42:39Z</dcterms:modified>
</cp:coreProperties>
</file>